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40" windowWidth="19140" windowHeight="6840"/>
  </bookViews>
  <sheets>
    <sheet name="отчет о расх. и числ. Прил № 7" sheetId="1" r:id="rId1"/>
  </sheets>
  <externalReferences>
    <externalReference r:id="rId2"/>
  </externalReferences>
  <definedNames>
    <definedName name="_xlnm._FilterDatabase" localSheetId="0" hidden="1">'отчет о расх. и числ. Прил № 7'!$A$6:$R$38</definedName>
    <definedName name="_xlnm.Print_Area" localSheetId="0">'отчет о расх. и числ. Прил № 7'!$A$1:$J$40</definedName>
  </definedNames>
  <calcPr calcId="125725"/>
</workbook>
</file>

<file path=xl/calcChain.xml><?xml version="1.0" encoding="utf-8"?>
<calcChain xmlns="http://schemas.openxmlformats.org/spreadsheetml/2006/main">
  <c r="I38" i="1"/>
  <c r="J38" s="1"/>
  <c r="H38"/>
  <c r="I37"/>
  <c r="J37" s="1"/>
  <c r="H37"/>
  <c r="H36" s="1"/>
  <c r="H40" s="1"/>
  <c r="I33"/>
  <c r="J33" s="1"/>
  <c r="H33"/>
  <c r="I32"/>
  <c r="J32" s="1"/>
  <c r="H32"/>
  <c r="H31"/>
  <c r="J28"/>
  <c r="I28"/>
  <c r="H28"/>
  <c r="I27"/>
  <c r="J27" s="1"/>
  <c r="H27"/>
  <c r="H26"/>
  <c r="I22"/>
  <c r="J22" s="1"/>
  <c r="H22"/>
  <c r="H20" s="1"/>
  <c r="J21"/>
  <c r="I21"/>
  <c r="H21"/>
  <c r="I20"/>
  <c r="J20" s="1"/>
  <c r="I17"/>
  <c r="J17" s="1"/>
  <c r="J16" s="1"/>
  <c r="H17"/>
  <c r="H16"/>
  <c r="I13"/>
  <c r="J13" s="1"/>
  <c r="H13"/>
  <c r="I12"/>
  <c r="J12" s="1"/>
  <c r="H12"/>
  <c r="H11"/>
  <c r="I11" l="1"/>
  <c r="J11" s="1"/>
  <c r="I26"/>
  <c r="J26" s="1"/>
  <c r="I36"/>
  <c r="I16"/>
  <c r="I31"/>
  <c r="J31" s="1"/>
  <c r="I40" l="1"/>
  <c r="J40" s="1"/>
  <c r="J36"/>
</calcChain>
</file>

<file path=xl/sharedStrings.xml><?xml version="1.0" encoding="utf-8"?>
<sst xmlns="http://schemas.openxmlformats.org/spreadsheetml/2006/main" count="184" uniqueCount="74">
  <si>
    <t>Приложение № 7</t>
  </si>
  <si>
    <t xml:space="preserve">к Постановлению МА МО Балканский </t>
  </si>
  <si>
    <t>Отчет о расходах и численности работников оганов местного самоуправления</t>
  </si>
  <si>
    <t xml:space="preserve">                                                                  муниципального образования МО Балканский за 1 квартал 2019 года                                                                      </t>
  </si>
  <si>
    <t>№ п/п</t>
  </si>
  <si>
    <t>Наименование показателя</t>
  </si>
  <si>
    <t>Код ведомственной классификации</t>
  </si>
  <si>
    <t>Численность (всего ед.)</t>
  </si>
  <si>
    <t>Среднесписочная численность за отчетный период (фактически ед.)</t>
  </si>
  <si>
    <t>Исполнение %</t>
  </si>
  <si>
    <t>Код раздела и подраз-
дела</t>
  </si>
  <si>
    <t>Код целевой статьи</t>
  </si>
  <si>
    <t>Код вида расходов</t>
  </si>
  <si>
    <t>Утверждено штатных ед. по должностям в штатном расписании на отчетную дату</t>
  </si>
  <si>
    <t>Фактически замещено штатных единиц на отчетную дату</t>
  </si>
  <si>
    <t>Утверждено на 2019 год (тыс.руб.)</t>
  </si>
  <si>
    <t>Исполнение          за  1 квартал 2019 года            (тыс.руб.)</t>
  </si>
  <si>
    <t>1</t>
  </si>
  <si>
    <t>Муниципальный Совет муниципального образования муниципального округа Балканский</t>
  </si>
  <si>
    <t>1.1</t>
  </si>
  <si>
    <t>Глава муниципального образования</t>
  </si>
  <si>
    <t>0102</t>
  </si>
  <si>
    <t>00200 00010</t>
  </si>
  <si>
    <t>Штатные единицы</t>
  </si>
  <si>
    <t>1.1.1</t>
  </si>
  <si>
    <t>Расходы на выплаты персоналу государственных (муниципальных) органов</t>
  </si>
  <si>
    <t>120</t>
  </si>
  <si>
    <t>х</t>
  </si>
  <si>
    <t>1.1.1.1</t>
  </si>
  <si>
    <t xml:space="preserve">Фонд оплаты труда государственных (муниципальных) органов </t>
  </si>
  <si>
    <t>121</t>
  </si>
  <si>
    <t>1.1.1.2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</si>
  <si>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</si>
  <si>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</si>
  <si>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1.2</t>
  </si>
  <si>
    <t>Депутаты представительного органа муниципального образования</t>
  </si>
  <si>
    <t>0103</t>
  </si>
  <si>
    <t>00200 00021</t>
  </si>
  <si>
    <t>Количество человек</t>
  </si>
  <si>
    <t>1.2.1</t>
  </si>
  <si>
    <t>1.2.1.1</t>
  </si>
  <si>
    <t>Иные выплаты, за исключением фонда оплаты труда государственных (муниципальных органов, лицам, привлекаемым соглано законодательству для выполнения отдельных полномочий</t>
  </si>
  <si>
    <t>123</t>
  </si>
  <si>
    <t>1.3</t>
  </si>
  <si>
    <t>Содержание и обеспечение деятельности представительного органа муниципального образования</t>
  </si>
  <si>
    <t>00200 00023</t>
  </si>
  <si>
    <t>1.4.1</t>
  </si>
  <si>
    <t>1.2.1.1.1</t>
  </si>
  <si>
    <t>1.2.1.1.2</t>
  </si>
  <si>
    <t>2</t>
  </si>
  <si>
    <t>Местная администрация муниципального образования муниципального округа Балканский</t>
  </si>
  <si>
    <t>2.1</t>
  </si>
  <si>
    <t>Содержание главы местной администрации</t>
  </si>
  <si>
    <t>0104</t>
  </si>
  <si>
    <t>00200 00031</t>
  </si>
  <si>
    <t>2.1.1</t>
  </si>
  <si>
    <t>2.1.1.1</t>
  </si>
  <si>
    <t>2.1.1.2</t>
  </si>
  <si>
    <t>2.2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</si>
  <si>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</si>
  <si>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00200 00032</t>
  </si>
  <si>
    <t>2.2.1</t>
  </si>
  <si>
    <t>2.2.1.1</t>
  </si>
  <si>
    <t>2.2.1.2</t>
  </si>
  <si>
    <t>2.3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</si>
  <si>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</si>
  <si>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</si>
  <si>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5</t>
  </si>
  <si>
    <t>2.3.1</t>
  </si>
  <si>
    <t>2.3.1.1</t>
  </si>
  <si>
    <t>2.3.1.2</t>
  </si>
  <si>
    <t>ИТОГО штатных единиц:</t>
  </si>
  <si>
    <t>ИТОГО расходов:</t>
  </si>
  <si>
    <t>от 23.04.2019 г. № 15/1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</si>
</sst>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&quot;р.&quot;_-;\-* #,##0.00&quot;р.&quot;_-;_-* &quot;-&quot;??&quot;р.&quot;_-;_-@_-"/>
  </numFmts>
  <fonts count="3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"/>
      <family val="1"/>
    </font>
    <font>
      <b/>
      <i/>
      <sz val="11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</font>
    <font>
      <b/>
      <sz val="1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258">
    <xf numFmtId="0" fontId="0" fillId="0" borderId="0" xfId="0"/>
    <xf numFmtId="0" fontId="3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vertical="top"/>
    </xf>
    <xf numFmtId="49" fontId="6" fillId="0" borderId="0" xfId="1" applyNumberFormat="1" applyFont="1" applyFill="1" applyBorder="1" applyAlignment="1">
      <alignment horizontal="right" vertical="top"/>
    </xf>
    <xf numFmtId="1" fontId="7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Alignment="1">
      <alignment vertical="center"/>
    </xf>
    <xf numFmtId="49" fontId="7" fillId="0" borderId="0" xfId="1" applyNumberFormat="1" applyFont="1" applyAlignment="1">
      <alignment vertical="center"/>
    </xf>
    <xf numFmtId="49" fontId="4" fillId="0" borderId="0" xfId="1" applyNumberFormat="1" applyFont="1" applyBorder="1" applyAlignment="1">
      <alignment vertical="top"/>
    </xf>
    <xf numFmtId="49" fontId="7" fillId="0" borderId="0" xfId="1" applyNumberFormat="1" applyFont="1" applyFill="1" applyBorder="1" applyAlignment="1">
      <alignment horizontal="right" vertical="top"/>
    </xf>
    <xf numFmtId="0" fontId="5" fillId="0" borderId="0" xfId="1" applyNumberFormat="1" applyFont="1" applyBorder="1" applyAlignment="1">
      <alignment vertical="top"/>
    </xf>
    <xf numFmtId="49" fontId="8" fillId="0" borderId="0" xfId="1" applyNumberFormat="1" applyFont="1" applyBorder="1" applyAlignment="1">
      <alignment vertical="top"/>
    </xf>
    <xf numFmtId="49" fontId="9" fillId="0" borderId="0" xfId="1" applyNumberFormat="1" applyFont="1" applyBorder="1" applyAlignment="1">
      <alignment horizontal="center" vertical="top"/>
    </xf>
    <xf numFmtId="49" fontId="9" fillId="0" borderId="0" xfId="1" applyNumberFormat="1" applyFont="1" applyBorder="1" applyAlignment="1">
      <alignment horizontal="centerContinuous" vertical="top"/>
    </xf>
    <xf numFmtId="49" fontId="9" fillId="0" borderId="0" xfId="1" applyNumberFormat="1" applyFont="1" applyAlignment="1">
      <alignment vertical="top"/>
    </xf>
    <xf numFmtId="49" fontId="9" fillId="0" borderId="0" xfId="1" applyNumberFormat="1" applyFont="1" applyAlignment="1">
      <alignment horizontal="center" vertical="top"/>
    </xf>
    <xf numFmtId="1" fontId="9" fillId="0" borderId="0" xfId="1" applyNumberFormat="1" applyFont="1" applyAlignment="1">
      <alignment vertical="top"/>
    </xf>
    <xf numFmtId="0" fontId="9" fillId="0" borderId="0" xfId="1" applyNumberFormat="1" applyFont="1" applyAlignment="1">
      <alignment horizontal="left" vertical="top"/>
    </xf>
    <xf numFmtId="49" fontId="10" fillId="0" borderId="0" xfId="1" applyNumberFormat="1" applyFont="1" applyBorder="1" applyAlignment="1">
      <alignment vertical="top"/>
    </xf>
    <xf numFmtId="49" fontId="5" fillId="0" borderId="0" xfId="1" applyNumberFormat="1" applyFont="1" applyFill="1" applyBorder="1" applyAlignment="1">
      <alignment horizontal="left" wrapText="1"/>
    </xf>
    <xf numFmtId="49" fontId="3" fillId="0" borderId="0" xfId="1" applyNumberFormat="1" applyFont="1" applyFill="1" applyBorder="1" applyAlignment="1">
      <alignment horizontal="left"/>
    </xf>
    <xf numFmtId="1" fontId="11" fillId="0" borderId="0" xfId="1" applyNumberFormat="1" applyFont="1" applyFill="1" applyAlignment="1">
      <alignment horizontal="left"/>
    </xf>
    <xf numFmtId="0" fontId="12" fillId="0" borderId="0" xfId="1" applyNumberFormat="1" applyFont="1" applyFill="1" applyAlignment="1">
      <alignment horizontal="left" wrapText="1"/>
    </xf>
    <xf numFmtId="49" fontId="1" fillId="0" borderId="0" xfId="1" applyNumberFormat="1" applyFont="1" applyFill="1" applyAlignment="1">
      <alignment horizontal="left" wrapText="1"/>
    </xf>
    <xf numFmtId="49" fontId="1" fillId="0" borderId="0" xfId="1" applyNumberFormat="1" applyFont="1" applyAlignment="1">
      <alignment horizontal="left" wrapText="1"/>
    </xf>
    <xf numFmtId="49" fontId="10" fillId="0" borderId="0" xfId="1" applyNumberFormat="1" applyFont="1" applyBorder="1" applyAlignment="1">
      <alignment horizontal="left" vertical="center" wrapText="1"/>
    </xf>
    <xf numFmtId="49" fontId="14" fillId="0" borderId="0" xfId="1" applyNumberFormat="1" applyFont="1" applyBorder="1" applyAlignment="1">
      <alignment horizontal="left" vertical="top" wrapText="1"/>
    </xf>
    <xf numFmtId="49" fontId="13" fillId="0" borderId="0" xfId="1" applyNumberFormat="1" applyFont="1" applyFill="1" applyBorder="1" applyAlignment="1">
      <alignment horizontal="center" vertical="top" wrapText="1"/>
    </xf>
    <xf numFmtId="0" fontId="15" fillId="0" borderId="0" xfId="1" applyNumberFormat="1" applyFont="1" applyFill="1" applyBorder="1" applyAlignment="1">
      <alignment horizontal="left" vertical="top"/>
    </xf>
    <xf numFmtId="49" fontId="15" fillId="0" borderId="0" xfId="1" applyNumberFormat="1" applyFont="1" applyFill="1" applyBorder="1" applyAlignment="1">
      <alignment vertical="top"/>
    </xf>
    <xf numFmtId="49" fontId="14" fillId="0" borderId="0" xfId="1" applyNumberFormat="1" applyFont="1" applyFill="1" applyAlignment="1">
      <alignment vertical="top"/>
    </xf>
    <xf numFmtId="49" fontId="14" fillId="0" borderId="0" xfId="1" applyNumberFormat="1" applyFont="1" applyFill="1" applyAlignment="1">
      <alignment vertical="top" wrapText="1"/>
    </xf>
    <xf numFmtId="49" fontId="14" fillId="0" borderId="0" xfId="1" applyNumberFormat="1" applyFont="1" applyAlignment="1">
      <alignment vertical="top" wrapText="1"/>
    </xf>
    <xf numFmtId="0" fontId="12" fillId="0" borderId="7" xfId="1" applyNumberFormat="1" applyFont="1" applyBorder="1" applyAlignment="1">
      <alignment horizontal="center" vertical="center" wrapText="1"/>
    </xf>
    <xf numFmtId="49" fontId="15" fillId="0" borderId="5" xfId="1" applyNumberFormat="1" applyFont="1" applyFill="1" applyBorder="1" applyAlignment="1">
      <alignment horizontal="center" vertical="center" wrapText="1"/>
    </xf>
    <xf numFmtId="49" fontId="14" fillId="0" borderId="7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left" vertical="center" wrapText="1"/>
    </xf>
    <xf numFmtId="164" fontId="16" fillId="2" borderId="0" xfId="1" applyNumberFormat="1" applyFont="1" applyFill="1" applyBorder="1" applyAlignment="1">
      <alignment horizontal="left" vertical="top" wrapText="1"/>
    </xf>
    <xf numFmtId="49" fontId="14" fillId="2" borderId="0" xfId="1" applyNumberFormat="1" applyFont="1" applyFill="1" applyBorder="1" applyAlignment="1">
      <alignment horizontal="left" vertical="top" wrapText="1"/>
    </xf>
    <xf numFmtId="49" fontId="13" fillId="2" borderId="0" xfId="1" applyNumberFormat="1" applyFont="1" applyFill="1" applyBorder="1" applyAlignment="1">
      <alignment horizontal="center" vertical="top" wrapText="1"/>
    </xf>
    <xf numFmtId="0" fontId="15" fillId="3" borderId="0" xfId="1" applyNumberFormat="1" applyFont="1" applyFill="1" applyBorder="1" applyAlignment="1">
      <alignment horizontal="left" vertical="top"/>
    </xf>
    <xf numFmtId="49" fontId="15" fillId="3" borderId="0" xfId="1" applyNumberFormat="1" applyFont="1" applyFill="1" applyBorder="1" applyAlignment="1">
      <alignment vertical="top"/>
    </xf>
    <xf numFmtId="49" fontId="14" fillId="3" borderId="0" xfId="1" applyNumberFormat="1" applyFont="1" applyFill="1" applyAlignment="1">
      <alignment vertical="top"/>
    </xf>
    <xf numFmtId="49" fontId="14" fillId="3" borderId="0" xfId="1" applyNumberFormat="1" applyFont="1" applyFill="1" applyAlignment="1">
      <alignment vertical="top" wrapText="1"/>
    </xf>
    <xf numFmtId="49" fontId="17" fillId="4" borderId="7" xfId="1" applyNumberFormat="1" applyFont="1" applyFill="1" applyBorder="1" applyAlignment="1">
      <alignment horizontal="left" vertical="top" wrapText="1"/>
    </xf>
    <xf numFmtId="0" fontId="10" fillId="5" borderId="7" xfId="1" applyFont="1" applyFill="1" applyBorder="1" applyAlignment="1">
      <alignment horizontal="left" vertical="top" wrapText="1"/>
    </xf>
    <xf numFmtId="49" fontId="10" fillId="5" borderId="7" xfId="1" applyNumberFormat="1" applyFont="1" applyFill="1" applyBorder="1" applyAlignment="1">
      <alignment horizontal="center" vertical="center" wrapText="1"/>
    </xf>
    <xf numFmtId="49" fontId="10" fillId="4" borderId="5" xfId="1" applyNumberFormat="1" applyFont="1" applyFill="1" applyBorder="1" applyAlignment="1">
      <alignment horizontal="center" vertical="center" wrapText="1"/>
    </xf>
    <xf numFmtId="164" fontId="10" fillId="5" borderId="5" xfId="1" applyNumberFormat="1" applyFont="1" applyFill="1" applyBorder="1" applyAlignment="1">
      <alignment horizontal="center" vertical="center" wrapText="1"/>
    </xf>
    <xf numFmtId="164" fontId="10" fillId="5" borderId="7" xfId="1" applyNumberFormat="1" applyFont="1" applyFill="1" applyBorder="1" applyAlignment="1">
      <alignment horizontal="center" vertical="center"/>
    </xf>
    <xf numFmtId="49" fontId="10" fillId="4" borderId="0" xfId="1" applyNumberFormat="1" applyFont="1" applyFill="1" applyBorder="1" applyAlignment="1">
      <alignment horizontal="left" vertical="top" wrapText="1"/>
    </xf>
    <xf numFmtId="49" fontId="10" fillId="4" borderId="0" xfId="1" applyNumberFormat="1" applyFont="1" applyFill="1" applyBorder="1" applyAlignment="1">
      <alignment horizontal="center" vertical="top" wrapText="1"/>
    </xf>
    <xf numFmtId="0" fontId="10" fillId="4" borderId="0" xfId="1" applyNumberFormat="1" applyFont="1" applyFill="1" applyBorder="1" applyAlignment="1">
      <alignment horizontal="left" vertical="top"/>
    </xf>
    <xf numFmtId="49" fontId="10" fillId="5" borderId="0" xfId="1" applyNumberFormat="1" applyFont="1" applyFill="1" applyBorder="1" applyAlignment="1">
      <alignment vertical="top"/>
    </xf>
    <xf numFmtId="49" fontId="10" fillId="5" borderId="0" xfId="1" applyNumberFormat="1" applyFont="1" applyFill="1" applyAlignment="1">
      <alignment vertical="top"/>
    </xf>
    <xf numFmtId="49" fontId="10" fillId="5" borderId="0" xfId="1" applyNumberFormat="1" applyFont="1" applyFill="1" applyAlignment="1">
      <alignment vertical="top" wrapText="1"/>
    </xf>
    <xf numFmtId="49" fontId="10" fillId="6" borderId="7" xfId="1" applyNumberFormat="1" applyFont="1" applyFill="1" applyBorder="1" applyAlignment="1">
      <alignment horizontal="center" vertical="center" wrapText="1"/>
    </xf>
    <xf numFmtId="2" fontId="10" fillId="6" borderId="4" xfId="1" applyNumberFormat="1" applyFont="1" applyFill="1" applyBorder="1" applyAlignment="1">
      <alignment horizontal="left" vertical="top" wrapText="1"/>
    </xf>
    <xf numFmtId="49" fontId="2" fillId="6" borderId="7" xfId="1" applyNumberFormat="1" applyFont="1" applyFill="1" applyBorder="1" applyAlignment="1">
      <alignment horizontal="center" vertical="center" wrapText="1"/>
    </xf>
    <xf numFmtId="0" fontId="10" fillId="6" borderId="7" xfId="1" applyNumberFormat="1" applyFont="1" applyFill="1" applyBorder="1" applyAlignment="1">
      <alignment horizontal="center" vertical="center" wrapText="1"/>
    </xf>
    <xf numFmtId="49" fontId="6" fillId="6" borderId="5" xfId="1" applyNumberFormat="1" applyFont="1" applyFill="1" applyBorder="1" applyAlignment="1">
      <alignment horizontal="center" vertical="center" wrapText="1"/>
    </xf>
    <xf numFmtId="164" fontId="10" fillId="7" borderId="5" xfId="1" applyNumberFormat="1" applyFont="1" applyFill="1" applyBorder="1" applyAlignment="1">
      <alignment horizontal="center" vertical="center" wrapText="1"/>
    </xf>
    <xf numFmtId="164" fontId="16" fillId="6" borderId="0" xfId="1" applyNumberFormat="1" applyFont="1" applyFill="1" applyBorder="1" applyAlignment="1">
      <alignment horizontal="left" vertical="top" wrapText="1"/>
    </xf>
    <xf numFmtId="49" fontId="14" fillId="6" borderId="0" xfId="1" applyNumberFormat="1" applyFont="1" applyFill="1" applyBorder="1" applyAlignment="1">
      <alignment horizontal="left" vertical="top" wrapText="1"/>
    </xf>
    <xf numFmtId="49" fontId="13" fillId="6" borderId="0" xfId="1" applyNumberFormat="1" applyFont="1" applyFill="1" applyBorder="1" applyAlignment="1">
      <alignment horizontal="center" vertical="top" wrapText="1"/>
    </xf>
    <xf numFmtId="0" fontId="15" fillId="6" borderId="0" xfId="1" applyNumberFormat="1" applyFont="1" applyFill="1" applyBorder="1" applyAlignment="1">
      <alignment horizontal="left" vertical="top"/>
    </xf>
    <xf numFmtId="49" fontId="15" fillId="6" borderId="0" xfId="1" applyNumberFormat="1" applyFont="1" applyFill="1" applyBorder="1" applyAlignment="1">
      <alignment vertical="top"/>
    </xf>
    <xf numFmtId="49" fontId="14" fillId="6" borderId="0" xfId="1" applyNumberFormat="1" applyFont="1" applyFill="1" applyAlignment="1">
      <alignment vertical="top"/>
    </xf>
    <xf numFmtId="49" fontId="14" fillId="6" borderId="0" xfId="1" applyNumberFormat="1" applyFont="1" applyFill="1" applyAlignment="1">
      <alignment vertical="top" wrapText="1"/>
    </xf>
    <xf numFmtId="49" fontId="18" fillId="8" borderId="7" xfId="1" applyNumberFormat="1" applyFont="1" applyFill="1" applyBorder="1" applyAlignment="1">
      <alignment horizontal="left" vertical="top" wrapText="1"/>
    </xf>
    <xf numFmtId="49" fontId="19" fillId="8" borderId="4" xfId="1" applyNumberFormat="1" applyFont="1" applyFill="1" applyBorder="1" applyAlignment="1">
      <alignment horizontal="left" vertical="top" wrapText="1"/>
    </xf>
    <xf numFmtId="49" fontId="20" fillId="8" borderId="7" xfId="1" applyNumberFormat="1" applyFont="1" applyFill="1" applyBorder="1" applyAlignment="1">
      <alignment horizontal="center" vertical="center" wrapText="1"/>
    </xf>
    <xf numFmtId="49" fontId="21" fillId="8" borderId="7" xfId="1" applyNumberFormat="1" applyFont="1" applyFill="1" applyBorder="1" applyAlignment="1">
      <alignment horizontal="center" vertical="center" wrapText="1"/>
    </xf>
    <xf numFmtId="49" fontId="19" fillId="8" borderId="7" xfId="1" applyNumberFormat="1" applyFont="1" applyFill="1" applyBorder="1" applyAlignment="1">
      <alignment horizontal="center" vertical="center" wrapText="1"/>
    </xf>
    <xf numFmtId="49" fontId="10" fillId="8" borderId="5" xfId="1" applyNumberFormat="1" applyFont="1" applyFill="1" applyBorder="1" applyAlignment="1">
      <alignment horizontal="center" vertical="center" wrapText="1"/>
    </xf>
    <xf numFmtId="164" fontId="10" fillId="8" borderId="5" xfId="1" applyNumberFormat="1" applyFont="1" applyFill="1" applyBorder="1" applyAlignment="1">
      <alignment horizontal="center" vertical="center" wrapText="1"/>
    </xf>
    <xf numFmtId="164" fontId="16" fillId="8" borderId="0" xfId="1" applyNumberFormat="1" applyFont="1" applyFill="1" applyBorder="1" applyAlignment="1">
      <alignment horizontal="left" vertical="top" wrapText="1"/>
    </xf>
    <xf numFmtId="49" fontId="10" fillId="8" borderId="0" xfId="1" applyNumberFormat="1" applyFont="1" applyFill="1" applyBorder="1" applyAlignment="1">
      <alignment horizontal="left" vertical="top" wrapText="1"/>
    </xf>
    <xf numFmtId="49" fontId="10" fillId="8" borderId="0" xfId="1" applyNumberFormat="1" applyFont="1" applyFill="1" applyBorder="1" applyAlignment="1">
      <alignment horizontal="center" vertical="top" wrapText="1"/>
    </xf>
    <xf numFmtId="0" fontId="10" fillId="8" borderId="0" xfId="1" applyNumberFormat="1" applyFont="1" applyFill="1" applyBorder="1" applyAlignment="1">
      <alignment horizontal="left" vertical="top"/>
    </xf>
    <xf numFmtId="49" fontId="10" fillId="8" borderId="0" xfId="1" applyNumberFormat="1" applyFont="1" applyFill="1" applyBorder="1" applyAlignment="1">
      <alignment vertical="top"/>
    </xf>
    <xf numFmtId="49" fontId="10" fillId="8" borderId="0" xfId="1" applyNumberFormat="1" applyFont="1" applyFill="1" applyAlignment="1">
      <alignment vertical="top"/>
    </xf>
    <xf numFmtId="49" fontId="10" fillId="8" borderId="0" xfId="1" applyNumberFormat="1" applyFont="1" applyFill="1" applyAlignment="1">
      <alignment vertical="top" wrapText="1"/>
    </xf>
    <xf numFmtId="49" fontId="22" fillId="0" borderId="7" xfId="1" applyNumberFormat="1" applyFont="1" applyBorder="1" applyAlignment="1">
      <alignment horizontal="left" vertical="top" wrapText="1"/>
    </xf>
    <xf numFmtId="0" fontId="23" fillId="0" borderId="4" xfId="1" applyFont="1" applyFill="1" applyBorder="1" applyAlignment="1">
      <alignment horizontal="left" vertical="top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23" fillId="0" borderId="7" xfId="1" applyNumberFormat="1" applyFont="1" applyFill="1" applyBorder="1" applyAlignment="1">
      <alignment horizontal="center" vertical="center" wrapText="1"/>
    </xf>
    <xf numFmtId="49" fontId="23" fillId="0" borderId="5" xfId="1" applyNumberFormat="1" applyFont="1" applyFill="1" applyBorder="1" applyAlignment="1">
      <alignment horizontal="center" vertical="center" wrapText="1"/>
    </xf>
    <xf numFmtId="164" fontId="23" fillId="0" borderId="5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left" vertical="top" wrapText="1"/>
    </xf>
    <xf numFmtId="49" fontId="7" fillId="0" borderId="7" xfId="1" applyNumberFormat="1" applyFont="1" applyBorder="1" applyAlignment="1">
      <alignment horizontal="left" vertical="top" wrapText="1"/>
    </xf>
    <xf numFmtId="49" fontId="10" fillId="4" borderId="7" xfId="1" applyNumberFormat="1" applyFont="1" applyFill="1" applyBorder="1" applyAlignment="1">
      <alignment horizontal="left" vertical="top" wrapText="1"/>
    </xf>
    <xf numFmtId="0" fontId="6" fillId="4" borderId="4" xfId="1" applyFont="1" applyFill="1" applyBorder="1" applyAlignment="1">
      <alignment horizontal="left" vertical="top" wrapText="1"/>
    </xf>
    <xf numFmtId="49" fontId="6" fillId="4" borderId="7" xfId="1" applyNumberFormat="1" applyFont="1" applyFill="1" applyBorder="1" applyAlignment="1">
      <alignment horizontal="center" vertical="center" wrapText="1"/>
    </xf>
    <xf numFmtId="0" fontId="6" fillId="4" borderId="5" xfId="1" applyNumberFormat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/>
    </xf>
    <xf numFmtId="49" fontId="23" fillId="4" borderId="0" xfId="1" applyNumberFormat="1" applyFont="1" applyFill="1" applyBorder="1" applyAlignment="1">
      <alignment horizontal="left" vertical="top" wrapText="1"/>
    </xf>
    <xf numFmtId="2" fontId="23" fillId="4" borderId="0" xfId="1" applyNumberFormat="1" applyFont="1" applyFill="1" applyBorder="1" applyAlignment="1">
      <alignment horizontal="center" vertical="top" wrapText="1"/>
    </xf>
    <xf numFmtId="49" fontId="23" fillId="4" borderId="0" xfId="1" applyNumberFormat="1" applyFont="1" applyFill="1" applyBorder="1" applyAlignment="1">
      <alignment vertical="top"/>
    </xf>
    <xf numFmtId="49" fontId="23" fillId="4" borderId="0" xfId="1" applyNumberFormat="1" applyFont="1" applyFill="1" applyAlignment="1">
      <alignment vertical="top"/>
    </xf>
    <xf numFmtId="49" fontId="23" fillId="4" borderId="0" xfId="1" applyNumberFormat="1" applyFont="1" applyFill="1" applyAlignment="1">
      <alignment vertical="top" wrapText="1"/>
    </xf>
    <xf numFmtId="49" fontId="10" fillId="6" borderId="7" xfId="1" applyNumberFormat="1" applyFont="1" applyFill="1" applyBorder="1" applyAlignment="1">
      <alignment horizontal="left" vertical="top" wrapText="1"/>
    </xf>
    <xf numFmtId="0" fontId="6" fillId="6" borderId="4" xfId="1" applyFont="1" applyFill="1" applyBorder="1" applyAlignment="1">
      <alignment horizontal="left" vertical="top" wrapText="1"/>
    </xf>
    <xf numFmtId="49" fontId="6" fillId="6" borderId="7" xfId="1" applyNumberFormat="1" applyFont="1" applyFill="1" applyBorder="1" applyAlignment="1">
      <alignment horizontal="center" vertical="center" wrapText="1"/>
    </xf>
    <xf numFmtId="49" fontId="24" fillId="6" borderId="7" xfId="1" applyNumberFormat="1" applyFont="1" applyFill="1" applyBorder="1" applyAlignment="1">
      <alignment horizontal="center" vertical="center" wrapText="1"/>
    </xf>
    <xf numFmtId="0" fontId="6" fillId="6" borderId="5" xfId="1" applyNumberFormat="1" applyFont="1" applyFill="1" applyBorder="1" applyAlignment="1">
      <alignment horizontal="center" vertical="center" wrapText="1"/>
    </xf>
    <xf numFmtId="164" fontId="6" fillId="6" borderId="5" xfId="1" applyNumberFormat="1" applyFont="1" applyFill="1" applyBorder="1" applyAlignment="1">
      <alignment horizontal="center" vertical="center"/>
    </xf>
    <xf numFmtId="49" fontId="23" fillId="6" borderId="0" xfId="1" applyNumberFormat="1" applyFont="1" applyFill="1" applyBorder="1" applyAlignment="1">
      <alignment horizontal="left" vertical="top" wrapText="1"/>
    </xf>
    <xf numFmtId="2" fontId="23" fillId="6" borderId="0" xfId="1" applyNumberFormat="1" applyFont="1" applyFill="1" applyBorder="1" applyAlignment="1">
      <alignment horizontal="center" vertical="top" wrapText="1"/>
    </xf>
    <xf numFmtId="49" fontId="23" fillId="6" borderId="0" xfId="1" applyNumberFormat="1" applyFont="1" applyFill="1" applyBorder="1" applyAlignment="1">
      <alignment vertical="top"/>
    </xf>
    <xf numFmtId="49" fontId="23" fillId="6" borderId="0" xfId="1" applyNumberFormat="1" applyFont="1" applyFill="1" applyAlignment="1">
      <alignment vertical="top"/>
    </xf>
    <xf numFmtId="49" fontId="23" fillId="6" borderId="0" xfId="1" applyNumberFormat="1" applyFont="1" applyFill="1" applyAlignment="1">
      <alignment vertical="top" wrapText="1"/>
    </xf>
    <xf numFmtId="49" fontId="10" fillId="7" borderId="0" xfId="1" applyNumberFormat="1" applyFont="1" applyFill="1" applyAlignment="1">
      <alignment vertical="top" wrapText="1"/>
    </xf>
    <xf numFmtId="49" fontId="10" fillId="8" borderId="7" xfId="1" applyNumberFormat="1" applyFont="1" applyFill="1" applyBorder="1" applyAlignment="1">
      <alignment horizontal="left" vertical="top" wrapText="1"/>
    </xf>
    <xf numFmtId="49" fontId="6" fillId="8" borderId="7" xfId="1" applyNumberFormat="1" applyFont="1" applyFill="1" applyBorder="1" applyAlignment="1">
      <alignment horizontal="center" vertical="center" wrapText="1"/>
    </xf>
    <xf numFmtId="49" fontId="24" fillId="8" borderId="7" xfId="1" applyNumberFormat="1" applyFont="1" applyFill="1" applyBorder="1" applyAlignment="1">
      <alignment horizontal="center" vertical="center" wrapText="1"/>
    </xf>
    <xf numFmtId="0" fontId="6" fillId="8" borderId="5" xfId="1" applyNumberFormat="1" applyFont="1" applyFill="1" applyBorder="1" applyAlignment="1">
      <alignment horizontal="center" vertical="center" wrapText="1"/>
    </xf>
    <xf numFmtId="164" fontId="10" fillId="8" borderId="7" xfId="1" applyNumberFormat="1" applyFont="1" applyFill="1" applyBorder="1" applyAlignment="1">
      <alignment horizontal="center" vertical="center" wrapText="1"/>
    </xf>
    <xf numFmtId="164" fontId="6" fillId="8" borderId="5" xfId="1" applyNumberFormat="1" applyFont="1" applyFill="1" applyBorder="1" applyAlignment="1">
      <alignment horizontal="center" vertical="center"/>
    </xf>
    <xf numFmtId="49" fontId="23" fillId="8" borderId="0" xfId="1" applyNumberFormat="1" applyFont="1" applyFill="1" applyBorder="1" applyAlignment="1">
      <alignment horizontal="left" vertical="top" wrapText="1"/>
    </xf>
    <xf numFmtId="2" fontId="23" fillId="8" borderId="0" xfId="1" applyNumberFormat="1" applyFont="1" applyFill="1" applyBorder="1" applyAlignment="1">
      <alignment horizontal="center" vertical="top" wrapText="1"/>
    </xf>
    <xf numFmtId="49" fontId="23" fillId="8" borderId="0" xfId="1" applyNumberFormat="1" applyFont="1" applyFill="1" applyBorder="1" applyAlignment="1">
      <alignment vertical="top"/>
    </xf>
    <xf numFmtId="49" fontId="23" fillId="8" borderId="0" xfId="1" applyNumberFormat="1" applyFont="1" applyFill="1" applyAlignment="1">
      <alignment vertical="top"/>
    </xf>
    <xf numFmtId="49" fontId="23" fillId="8" borderId="0" xfId="1" applyNumberFormat="1" applyFont="1" applyFill="1" applyAlignment="1">
      <alignment vertical="top" wrapText="1"/>
    </xf>
    <xf numFmtId="49" fontId="25" fillId="0" borderId="0" xfId="1" applyNumberFormat="1" applyFont="1" applyAlignment="1">
      <alignment vertical="top" wrapText="1"/>
    </xf>
    <xf numFmtId="49" fontId="19" fillId="0" borderId="7" xfId="1" applyNumberFormat="1" applyFont="1" applyBorder="1" applyAlignment="1">
      <alignment horizontal="left" vertical="top" wrapText="1"/>
    </xf>
    <xf numFmtId="49" fontId="26" fillId="0" borderId="7" xfId="1" applyNumberFormat="1" applyFont="1" applyFill="1" applyBorder="1" applyAlignment="1">
      <alignment horizontal="center" vertical="center" wrapText="1"/>
    </xf>
    <xf numFmtId="49" fontId="27" fillId="0" borderId="7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left" vertical="top" wrapText="1"/>
    </xf>
    <xf numFmtId="2" fontId="7" fillId="0" borderId="0" xfId="1" applyNumberFormat="1" applyFont="1" applyFill="1" applyBorder="1" applyAlignment="1">
      <alignment horizontal="center" vertical="top" wrapText="1"/>
    </xf>
    <xf numFmtId="49" fontId="7" fillId="0" borderId="0" xfId="1" applyNumberFormat="1" applyFont="1" applyFill="1" applyBorder="1" applyAlignment="1">
      <alignment vertical="top"/>
    </xf>
    <xf numFmtId="49" fontId="7" fillId="0" borderId="0" xfId="1" applyNumberFormat="1" applyFont="1" applyFill="1" applyAlignment="1">
      <alignment vertical="top"/>
    </xf>
    <xf numFmtId="49" fontId="7" fillId="0" borderId="0" xfId="1" applyNumberFormat="1" applyFont="1" applyFill="1" applyAlignment="1">
      <alignment vertical="top" wrapText="1"/>
    </xf>
    <xf numFmtId="49" fontId="7" fillId="0" borderId="0" xfId="1" applyNumberFormat="1" applyFont="1" applyAlignment="1">
      <alignment vertical="top" wrapText="1"/>
    </xf>
    <xf numFmtId="49" fontId="23" fillId="0" borderId="0" xfId="1" applyNumberFormat="1" applyFont="1" applyAlignment="1">
      <alignment vertical="top" wrapText="1"/>
    </xf>
    <xf numFmtId="2" fontId="6" fillId="4" borderId="0" xfId="1" applyNumberFormat="1" applyFont="1" applyFill="1" applyBorder="1" applyAlignment="1">
      <alignment horizontal="center" vertical="top" wrapText="1"/>
    </xf>
    <xf numFmtId="2" fontId="10" fillId="4" borderId="0" xfId="1" applyNumberFormat="1" applyFont="1" applyFill="1" applyBorder="1" applyAlignment="1">
      <alignment horizontal="left" vertical="top"/>
    </xf>
    <xf numFmtId="49" fontId="24" fillId="0" borderId="0" xfId="1" applyNumberFormat="1" applyFont="1" applyFill="1" applyAlignment="1">
      <alignment vertical="top" wrapText="1"/>
    </xf>
    <xf numFmtId="49" fontId="17" fillId="6" borderId="7" xfId="1" applyNumberFormat="1" applyFont="1" applyFill="1" applyBorder="1" applyAlignment="1">
      <alignment horizontal="left" vertical="top" wrapText="1"/>
    </xf>
    <xf numFmtId="49" fontId="10" fillId="6" borderId="0" xfId="1" applyNumberFormat="1" applyFont="1" applyFill="1" applyBorder="1" applyAlignment="1">
      <alignment horizontal="left" vertical="top" wrapText="1"/>
    </xf>
    <xf numFmtId="2" fontId="6" fillId="6" borderId="0" xfId="1" applyNumberFormat="1" applyFont="1" applyFill="1" applyBorder="1" applyAlignment="1">
      <alignment horizontal="center" vertical="top" wrapText="1"/>
    </xf>
    <xf numFmtId="2" fontId="10" fillId="6" borderId="0" xfId="1" applyNumberFormat="1" applyFont="1" applyFill="1" applyBorder="1" applyAlignment="1">
      <alignment horizontal="left" vertical="top"/>
    </xf>
    <xf numFmtId="49" fontId="10" fillId="7" borderId="0" xfId="1" applyNumberFormat="1" applyFont="1" applyFill="1" applyBorder="1" applyAlignment="1">
      <alignment vertical="top"/>
    </xf>
    <xf numFmtId="49" fontId="10" fillId="7" borderId="0" xfId="1" applyNumberFormat="1" applyFont="1" applyFill="1" applyAlignment="1">
      <alignment vertical="top"/>
    </xf>
    <xf numFmtId="49" fontId="6" fillId="8" borderId="5" xfId="1" applyNumberFormat="1" applyFont="1" applyFill="1" applyBorder="1" applyAlignment="1">
      <alignment horizontal="center" vertical="center" wrapText="1"/>
    </xf>
    <xf numFmtId="164" fontId="6" fillId="8" borderId="5" xfId="1" applyNumberFormat="1" applyFont="1" applyFill="1" applyBorder="1" applyAlignment="1">
      <alignment horizontal="center" vertical="center" wrapText="1"/>
    </xf>
    <xf numFmtId="49" fontId="25" fillId="8" borderId="0" xfId="1" applyNumberFormat="1" applyFont="1" applyFill="1" applyBorder="1" applyAlignment="1">
      <alignment horizontal="left" vertical="top" wrapText="1"/>
    </xf>
    <xf numFmtId="2" fontId="28" fillId="8" borderId="0" xfId="1" applyNumberFormat="1" applyFont="1" applyFill="1" applyBorder="1" applyAlignment="1">
      <alignment horizontal="center" vertical="top" wrapText="1"/>
    </xf>
    <xf numFmtId="2" fontId="25" fillId="8" borderId="0" xfId="1" applyNumberFormat="1" applyFont="1" applyFill="1" applyBorder="1" applyAlignment="1">
      <alignment horizontal="left" vertical="top"/>
    </xf>
    <xf numFmtId="49" fontId="25" fillId="8" borderId="0" xfId="1" applyNumberFormat="1" applyFont="1" applyFill="1" applyBorder="1" applyAlignment="1">
      <alignment vertical="top"/>
    </xf>
    <xf numFmtId="49" fontId="25" fillId="8" borderId="0" xfId="1" applyNumberFormat="1" applyFont="1" applyFill="1" applyAlignment="1">
      <alignment vertical="top"/>
    </xf>
    <xf numFmtId="49" fontId="25" fillId="8" borderId="0" xfId="1" applyNumberFormat="1" applyFont="1" applyFill="1" applyAlignment="1">
      <alignment vertical="top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23" fillId="0" borderId="0" xfId="1" applyNumberFormat="1" applyFont="1" applyBorder="1" applyAlignment="1">
      <alignment horizontal="left" vertical="top" wrapText="1"/>
    </xf>
    <xf numFmtId="2" fontId="23" fillId="0" borderId="0" xfId="1" applyNumberFormat="1" applyFont="1" applyFill="1" applyBorder="1" applyAlignment="1">
      <alignment horizontal="left" vertical="top"/>
    </xf>
    <xf numFmtId="49" fontId="23" fillId="0" borderId="0" xfId="1" applyNumberFormat="1" applyFont="1" applyFill="1" applyBorder="1" applyAlignment="1">
      <alignment vertical="top"/>
    </xf>
    <xf numFmtId="49" fontId="23" fillId="0" borderId="0" xfId="1" applyNumberFormat="1" applyFont="1" applyFill="1" applyAlignment="1">
      <alignment vertical="top"/>
    </xf>
    <xf numFmtId="49" fontId="23" fillId="0" borderId="0" xfId="1" applyNumberFormat="1" applyFont="1" applyFill="1" applyAlignment="1">
      <alignment vertical="top" wrapText="1"/>
    </xf>
    <xf numFmtId="49" fontId="24" fillId="0" borderId="0" xfId="1" applyNumberFormat="1" applyFont="1" applyFill="1" applyBorder="1" applyAlignment="1">
      <alignment horizontal="left" vertical="top" wrapText="1"/>
    </xf>
    <xf numFmtId="2" fontId="24" fillId="0" borderId="0" xfId="1" applyNumberFormat="1" applyFont="1" applyFill="1" applyBorder="1" applyAlignment="1">
      <alignment horizontal="center" vertical="top" wrapText="1"/>
    </xf>
    <xf numFmtId="2" fontId="24" fillId="0" borderId="0" xfId="1" applyNumberFormat="1" applyFont="1" applyFill="1" applyBorder="1" applyAlignment="1">
      <alignment horizontal="left" vertical="top"/>
    </xf>
    <xf numFmtId="49" fontId="24" fillId="0" borderId="0" xfId="1" applyNumberFormat="1" applyFont="1" applyFill="1" applyBorder="1" applyAlignment="1">
      <alignment vertical="top"/>
    </xf>
    <xf numFmtId="49" fontId="24" fillId="0" borderId="0" xfId="1" applyNumberFormat="1" applyFont="1" applyFill="1" applyAlignment="1">
      <alignment vertical="top"/>
    </xf>
    <xf numFmtId="49" fontId="6" fillId="4" borderId="5" xfId="1" applyNumberFormat="1" applyFont="1" applyFill="1" applyBorder="1" applyAlignment="1">
      <alignment horizontal="center" vertical="center" wrapText="1"/>
    </xf>
    <xf numFmtId="49" fontId="19" fillId="8" borderId="7" xfId="1" applyNumberFormat="1" applyFont="1" applyFill="1" applyBorder="1" applyAlignment="1">
      <alignment horizontal="left" vertical="top" wrapText="1"/>
    </xf>
    <xf numFmtId="49" fontId="7" fillId="0" borderId="7" xfId="1" applyNumberFormat="1" applyFont="1" applyFill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horizontal="left" vertical="top" wrapText="1"/>
    </xf>
    <xf numFmtId="164" fontId="23" fillId="0" borderId="5" xfId="1" applyNumberFormat="1" applyFont="1" applyFill="1" applyBorder="1" applyAlignment="1">
      <alignment horizontal="center" vertical="center"/>
    </xf>
    <xf numFmtId="49" fontId="23" fillId="0" borderId="7" xfId="1" applyNumberFormat="1" applyFont="1" applyFill="1" applyBorder="1" applyAlignment="1">
      <alignment horizontal="left" vertical="top" wrapText="1"/>
    </xf>
    <xf numFmtId="0" fontId="6" fillId="4" borderId="7" xfId="1" applyFont="1" applyFill="1" applyBorder="1" applyAlignment="1">
      <alignment horizontal="left" vertical="top" wrapText="1"/>
    </xf>
    <xf numFmtId="2" fontId="10" fillId="4" borderId="0" xfId="1" applyNumberFormat="1" applyFont="1" applyFill="1" applyBorder="1" applyAlignment="1">
      <alignment horizontal="center" vertical="top" wrapText="1"/>
    </xf>
    <xf numFmtId="2" fontId="10" fillId="6" borderId="0" xfId="1" applyNumberFormat="1" applyFont="1" applyFill="1" applyBorder="1" applyAlignment="1">
      <alignment horizontal="center" vertical="top" wrapText="1"/>
    </xf>
    <xf numFmtId="4" fontId="19" fillId="8" borderId="0" xfId="1" applyNumberFormat="1" applyFont="1" applyFill="1" applyBorder="1" applyAlignment="1">
      <alignment horizontal="left" vertical="top" wrapText="1"/>
    </xf>
    <xf numFmtId="2" fontId="19" fillId="8" borderId="0" xfId="1" applyNumberFormat="1" applyFont="1" applyFill="1" applyBorder="1" applyAlignment="1">
      <alignment horizontal="center" vertical="top" wrapText="1"/>
    </xf>
    <xf numFmtId="49" fontId="19" fillId="8" borderId="0" xfId="1" applyNumberFormat="1" applyFont="1" applyFill="1" applyBorder="1" applyAlignment="1">
      <alignment vertical="top"/>
    </xf>
    <xf numFmtId="49" fontId="19" fillId="8" borderId="0" xfId="1" applyNumberFormat="1" applyFont="1" applyFill="1" applyAlignment="1">
      <alignment vertical="top"/>
    </xf>
    <xf numFmtId="49" fontId="19" fillId="8" borderId="0" xfId="1" applyNumberFormat="1" applyFont="1" applyFill="1" applyAlignment="1">
      <alignment vertical="top" wrapText="1"/>
    </xf>
    <xf numFmtId="49" fontId="19" fillId="0" borderId="0" xfId="1" applyNumberFormat="1" applyFont="1" applyFill="1" applyBorder="1" applyAlignment="1">
      <alignment horizontal="left" vertical="top" wrapText="1"/>
    </xf>
    <xf numFmtId="2" fontId="19" fillId="0" borderId="0" xfId="1" applyNumberFormat="1" applyFont="1" applyFill="1" applyBorder="1" applyAlignment="1">
      <alignment horizontal="center" vertical="top" wrapText="1"/>
    </xf>
    <xf numFmtId="49" fontId="19" fillId="0" borderId="0" xfId="1" applyNumberFormat="1" applyFont="1" applyFill="1" applyBorder="1" applyAlignment="1">
      <alignment vertical="top"/>
    </xf>
    <xf numFmtId="49" fontId="19" fillId="0" borderId="0" xfId="1" applyNumberFormat="1" applyFont="1" applyFill="1" applyAlignment="1">
      <alignment vertical="top"/>
    </xf>
    <xf numFmtId="49" fontId="19" fillId="0" borderId="0" xfId="1" applyNumberFormat="1" applyFont="1" applyFill="1" applyAlignment="1">
      <alignment vertical="top" wrapText="1"/>
    </xf>
    <xf numFmtId="49" fontId="10" fillId="0" borderId="7" xfId="1" applyNumberFormat="1" applyFont="1" applyFill="1" applyBorder="1" applyAlignment="1">
      <alignment horizontal="left" vertical="top" wrapText="1"/>
    </xf>
    <xf numFmtId="0" fontId="6" fillId="0" borderId="7" xfId="1" applyFont="1" applyBorder="1" applyAlignment="1">
      <alignment horizontal="right" vertical="top" wrapText="1"/>
    </xf>
    <xf numFmtId="49" fontId="6" fillId="0" borderId="7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10" fillId="2" borderId="0" xfId="1" applyNumberFormat="1" applyFont="1" applyFill="1" applyBorder="1" applyAlignment="1">
      <alignment horizontal="left" vertical="top" wrapText="1"/>
    </xf>
    <xf numFmtId="49" fontId="10" fillId="0" borderId="0" xfId="1" applyNumberFormat="1" applyFont="1" applyFill="1" applyBorder="1" applyAlignment="1">
      <alignment horizontal="left" vertical="top" wrapText="1"/>
    </xf>
    <xf numFmtId="2" fontId="10" fillId="0" borderId="0" xfId="1" applyNumberFormat="1" applyFont="1" applyFill="1" applyBorder="1" applyAlignment="1">
      <alignment horizontal="center" vertical="top" wrapText="1"/>
    </xf>
    <xf numFmtId="49" fontId="10" fillId="0" borderId="0" xfId="1" applyNumberFormat="1" applyFont="1" applyFill="1" applyBorder="1" applyAlignment="1">
      <alignment vertical="top"/>
    </xf>
    <xf numFmtId="49" fontId="10" fillId="0" borderId="0" xfId="1" applyNumberFormat="1" applyFont="1" applyFill="1" applyAlignment="1">
      <alignment vertical="top"/>
    </xf>
    <xf numFmtId="49" fontId="10" fillId="0" borderId="0" xfId="1" applyNumberFormat="1" applyFont="1" applyFill="1" applyAlignment="1">
      <alignment vertical="top" wrapText="1"/>
    </xf>
    <xf numFmtId="49" fontId="10" fillId="0" borderId="7" xfId="1" applyNumberFormat="1" applyFont="1" applyBorder="1" applyAlignment="1">
      <alignment horizontal="left" vertical="top" wrapText="1"/>
    </xf>
    <xf numFmtId="2" fontId="6" fillId="0" borderId="7" xfId="1" applyNumberFormat="1" applyFont="1" applyBorder="1" applyAlignment="1">
      <alignment horizontal="right" vertical="top" wrapText="1"/>
    </xf>
    <xf numFmtId="0" fontId="6" fillId="0" borderId="7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center" vertical="top" wrapText="1"/>
    </xf>
    <xf numFmtId="49" fontId="10" fillId="0" borderId="0" xfId="1" applyNumberFormat="1" applyFont="1" applyFill="1" applyBorder="1" applyAlignment="1">
      <alignment horizontal="center" vertical="top"/>
    </xf>
    <xf numFmtId="49" fontId="10" fillId="0" borderId="0" xfId="1" applyNumberFormat="1" applyFont="1" applyFill="1" applyBorder="1" applyAlignment="1">
      <alignment horizontal="center" vertical="center"/>
    </xf>
    <xf numFmtId="1" fontId="29" fillId="0" borderId="0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left" vertical="center" wrapText="1"/>
    </xf>
    <xf numFmtId="49" fontId="10" fillId="0" borderId="0" xfId="1" applyNumberFormat="1" applyFont="1" applyFill="1" applyBorder="1" applyAlignment="1">
      <alignment vertical="center" wrapText="1"/>
    </xf>
    <xf numFmtId="49" fontId="10" fillId="0" borderId="0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 wrapText="1"/>
    </xf>
    <xf numFmtId="2" fontId="4" fillId="0" borderId="0" xfId="1" applyNumberFormat="1" applyFont="1" applyBorder="1" applyAlignment="1">
      <alignment vertical="top" wrapText="1"/>
    </xf>
    <xf numFmtId="0" fontId="5" fillId="0" borderId="0" xfId="1" applyNumberFormat="1" applyFont="1" applyBorder="1" applyAlignment="1">
      <alignment horizontal="center" vertical="top" wrapText="1"/>
    </xf>
    <xf numFmtId="49" fontId="5" fillId="0" borderId="0" xfId="1" applyNumberFormat="1" applyFont="1" applyBorder="1" applyAlignment="1">
      <alignment horizontal="center" vertical="top" wrapText="1"/>
    </xf>
    <xf numFmtId="49" fontId="4" fillId="9" borderId="0" xfId="1" applyNumberFormat="1" applyFont="1" applyFill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5" fillId="9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3" fillId="0" borderId="0" xfId="1" applyNumberFormat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Alignment="1">
      <alignment vertical="center"/>
    </xf>
    <xf numFmtId="0" fontId="12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vertical="center" wrapText="1"/>
    </xf>
    <xf numFmtId="49" fontId="1" fillId="0" borderId="0" xfId="1" applyNumberFormat="1" applyFont="1" applyAlignment="1">
      <alignment vertical="center" wrapText="1"/>
    </xf>
    <xf numFmtId="2" fontId="4" fillId="9" borderId="0" xfId="1" applyNumberFormat="1" applyFont="1" applyFill="1" applyBorder="1" applyAlignment="1">
      <alignment horizontal="center" vertical="top" wrapText="1"/>
    </xf>
    <xf numFmtId="4" fontId="4" fillId="0" borderId="0" xfId="1" applyNumberFormat="1" applyFont="1" applyBorder="1" applyAlignment="1">
      <alignment horizontal="center" vertical="top" wrapText="1"/>
    </xf>
    <xf numFmtId="164" fontId="5" fillId="9" borderId="0" xfId="1" applyNumberFormat="1" applyFont="1" applyFill="1" applyBorder="1" applyAlignment="1">
      <alignment horizontal="center" vertical="top" wrapText="1"/>
    </xf>
    <xf numFmtId="49" fontId="7" fillId="2" borderId="0" xfId="1" applyNumberFormat="1" applyFont="1" applyFill="1" applyAlignment="1">
      <alignment vertical="top" wrapText="1"/>
    </xf>
    <xf numFmtId="49" fontId="5" fillId="4" borderId="0" xfId="1" applyNumberFormat="1" applyFont="1" applyFill="1" applyAlignment="1">
      <alignment vertical="top" wrapText="1"/>
    </xf>
    <xf numFmtId="49" fontId="5" fillId="6" borderId="0" xfId="1" applyNumberFormat="1" applyFont="1" applyFill="1" applyAlignment="1">
      <alignment vertical="top" wrapText="1"/>
    </xf>
    <xf numFmtId="3" fontId="10" fillId="6" borderId="4" xfId="1" applyNumberFormat="1" applyFont="1" applyFill="1" applyBorder="1" applyAlignment="1">
      <alignment horizontal="center" vertical="center" wrapText="1"/>
    </xf>
    <xf numFmtId="3" fontId="10" fillId="6" borderId="5" xfId="1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2" fontId="10" fillId="2" borderId="4" xfId="1" applyNumberFormat="1" applyFont="1" applyFill="1" applyBorder="1" applyAlignment="1">
      <alignment horizontal="left" vertical="top" wrapText="1"/>
    </xf>
    <xf numFmtId="2" fontId="10" fillId="2" borderId="3" xfId="1" applyNumberFormat="1" applyFont="1" applyFill="1" applyBorder="1" applyAlignment="1">
      <alignment horizontal="left" vertical="top" wrapText="1"/>
    </xf>
    <xf numFmtId="2" fontId="10" fillId="2" borderId="5" xfId="1" applyNumberFormat="1" applyFont="1" applyFill="1" applyBorder="1" applyAlignment="1">
      <alignment horizontal="left" vertical="top" wrapText="1"/>
    </xf>
    <xf numFmtId="49" fontId="10" fillId="6" borderId="4" xfId="1" applyNumberFormat="1" applyFont="1" applyFill="1" applyBorder="1" applyAlignment="1">
      <alignment horizontal="center" vertical="center" wrapText="1"/>
    </xf>
    <xf numFmtId="49" fontId="10" fillId="6" borderId="5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left" vertical="top" wrapText="1"/>
    </xf>
    <xf numFmtId="2" fontId="6" fillId="2" borderId="3" xfId="1" applyNumberFormat="1" applyFont="1" applyFill="1" applyBorder="1" applyAlignment="1">
      <alignment horizontal="left" vertical="top" wrapText="1"/>
    </xf>
    <xf numFmtId="2" fontId="6" fillId="2" borderId="5" xfId="1" applyNumberFormat="1" applyFont="1" applyFill="1" applyBorder="1" applyAlignment="1">
      <alignment horizontal="left" vertical="top" wrapText="1"/>
    </xf>
    <xf numFmtId="49" fontId="8" fillId="0" borderId="0" xfId="1" applyNumberFormat="1" applyFont="1" applyBorder="1" applyAlignment="1">
      <alignment horizontal="center" vertical="top"/>
    </xf>
    <xf numFmtId="49" fontId="8" fillId="0" borderId="1" xfId="1" applyNumberFormat="1" applyFont="1" applyBorder="1" applyAlignment="1">
      <alignment horizontal="center" vertical="top"/>
    </xf>
    <xf numFmtId="49" fontId="10" fillId="0" borderId="2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2" fontId="10" fillId="0" borderId="6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13" fillId="0" borderId="6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right" vertical="top"/>
    </xf>
    <xf numFmtId="49" fontId="4" fillId="0" borderId="0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right" vertical="top"/>
    </xf>
  </cellXfs>
  <cellStyles count="5">
    <cellStyle name="Денежный 2" xfId="2"/>
    <cellStyle name="Денежный 3" xfId="3"/>
    <cellStyle name="Обычный" xfId="0" builtinId="0"/>
    <cellStyle name="Обычный 2" xfId="1"/>
    <cellStyle name="Обыч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.sidorenkova/Desktop/&#1069;&#1050;&#1054;&#1053;&#1054;&#1052;&#1048;&#1050;&#1040;%20&#1057;&#1048;&#1044;&#1054;&#1056;&#1045;&#1053;&#1050;&#1054;&#1042;&#1040;/&#1041;&#1102;&#1076;&#1078;&#1077;&#1090;%202019/&#1048;&#1089;&#1087;&#1086;&#1083;&#1085;&#1077;&#1085;&#1080;&#1077;%201%20&#1082;&#1074;&#1072;&#1088;&#1090;&#1072;&#1083;/&#1041;&#1102;&#1076;&#1078;&#1077;&#1090;%20&#1052;&#1054;%20&#1079;&#1072;%201%20&#1082;&#1074;&#1072;&#1088;&#1090;&#1072;&#1083;%202019%20&#1075;&#1086;&#1076;&#1072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доходов на 2019 г."/>
      <sheetName val="Исполн доходы 2019 г Прил. №1"/>
      <sheetName val="Доходы на 2019 Прил 2"/>
      <sheetName val="расчет расходов сводна 2019 год"/>
      <sheetName val=" Ведомств расх Прил 3"/>
      <sheetName val="Ассигнован разделы подразд №4"/>
      <sheetName val="ИФД. 2019 Прил. №5 "/>
      <sheetName val="ИФД.за 2018 Прил. №6"/>
      <sheetName val="отчет о расх. и числ. Прил № 7"/>
    </sheetNames>
    <sheetDataSet>
      <sheetData sheetId="0"/>
      <sheetData sheetId="1"/>
      <sheetData sheetId="2"/>
      <sheetData sheetId="3">
        <row r="16">
          <cell r="K16">
            <v>982.4</v>
          </cell>
          <cell r="L16">
            <v>238.8</v>
          </cell>
        </row>
        <row r="17">
          <cell r="K17">
            <v>293.3</v>
          </cell>
          <cell r="L17">
            <v>72.099999999999994</v>
          </cell>
        </row>
        <row r="29">
          <cell r="K29">
            <v>276.39999999999998</v>
          </cell>
          <cell r="L29">
            <v>61</v>
          </cell>
        </row>
        <row r="33">
          <cell r="K33">
            <v>2697.8</v>
          </cell>
          <cell r="L33">
            <v>380.9</v>
          </cell>
        </row>
        <row r="34">
          <cell r="K34">
            <v>814.7</v>
          </cell>
          <cell r="L34">
            <v>115</v>
          </cell>
        </row>
        <row r="76">
          <cell r="K76">
            <v>992.6</v>
          </cell>
          <cell r="L76">
            <v>249</v>
          </cell>
        </row>
        <row r="77">
          <cell r="K77">
            <v>296.10000000000002</v>
          </cell>
          <cell r="L77">
            <v>68</v>
          </cell>
        </row>
        <row r="82">
          <cell r="K82">
            <v>13558.1</v>
          </cell>
          <cell r="L82">
            <v>2738.1</v>
          </cell>
        </row>
        <row r="83">
          <cell r="K83">
            <v>4094.6</v>
          </cell>
          <cell r="L83">
            <v>796.8</v>
          </cell>
        </row>
        <row r="105">
          <cell r="K105">
            <v>3065</v>
          </cell>
          <cell r="L105">
            <v>605.79999999999995</v>
          </cell>
        </row>
        <row r="106">
          <cell r="K106">
            <v>925.6</v>
          </cell>
          <cell r="L106">
            <v>15.3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2"/>
  <sheetViews>
    <sheetView showGridLines="0" tabSelected="1" view="pageBreakPreview" topLeftCell="B1" zoomScaleNormal="100" zoomScaleSheetLayoutView="100" workbookViewId="0">
      <selection activeCell="C6" sqref="C6:E6"/>
    </sheetView>
  </sheetViews>
  <sheetFormatPr defaultColWidth="8.453125" defaultRowHeight="14"/>
  <cols>
    <col min="1" max="1" width="10.26953125" style="209" customWidth="1"/>
    <col min="2" max="2" width="68.6328125" style="210" customWidth="1"/>
    <col min="3" max="3" width="7.08984375" style="211" customWidth="1"/>
    <col min="4" max="4" width="14.7265625" style="211" customWidth="1"/>
    <col min="5" max="5" width="8" style="211" customWidth="1"/>
    <col min="6" max="6" width="13.6328125" style="212" customWidth="1"/>
    <col min="7" max="7" width="15" style="212" customWidth="1"/>
    <col min="8" max="8" width="13.1796875" style="214" customWidth="1"/>
    <col min="9" max="9" width="13.36328125" style="213" customWidth="1"/>
    <col min="10" max="10" width="8.81640625" style="212" customWidth="1"/>
    <col min="11" max="11" width="12.90625" style="215" customWidth="1"/>
    <col min="12" max="12" width="13.81640625" style="209" customWidth="1"/>
    <col min="13" max="13" width="19.26953125" style="209" customWidth="1"/>
    <col min="14" max="14" width="21.54296875" style="216" customWidth="1"/>
    <col min="15" max="15" width="15" style="217" customWidth="1"/>
    <col min="16" max="16" width="15.26953125" style="217" customWidth="1"/>
    <col min="17" max="17" width="4.54296875" style="218" customWidth="1"/>
    <col min="18" max="18" width="23.81640625" style="219" customWidth="1"/>
    <col min="19" max="19" width="31.54296875" style="220" customWidth="1"/>
    <col min="20" max="20" width="8.453125" style="221"/>
    <col min="21" max="16384" width="8.453125" style="222"/>
  </cols>
  <sheetData>
    <row r="1" spans="1:20" s="8" customFormat="1" ht="15.5">
      <c r="A1" s="254"/>
      <c r="B1" s="254"/>
      <c r="C1" s="1"/>
      <c r="D1" s="1"/>
      <c r="E1" s="255" t="s">
        <v>0</v>
      </c>
      <c r="F1" s="255"/>
      <c r="G1" s="255"/>
      <c r="H1" s="255"/>
      <c r="I1" s="255"/>
      <c r="J1" s="255"/>
      <c r="K1" s="2"/>
      <c r="L1" s="2"/>
      <c r="M1" s="2"/>
      <c r="N1" s="3"/>
      <c r="O1" s="4"/>
      <c r="P1" s="5"/>
      <c r="Q1" s="6"/>
      <c r="R1" s="7"/>
      <c r="S1" s="7"/>
      <c r="T1" s="7"/>
    </row>
    <row r="2" spans="1:20" s="8" customFormat="1" ht="15.5">
      <c r="A2" s="9"/>
      <c r="B2" s="9"/>
      <c r="C2" s="255"/>
      <c r="D2" s="255"/>
      <c r="E2" s="255"/>
      <c r="F2" s="255" t="s">
        <v>1</v>
      </c>
      <c r="G2" s="255"/>
      <c r="H2" s="255"/>
      <c r="I2" s="255"/>
      <c r="J2" s="255"/>
      <c r="K2" s="2"/>
      <c r="L2" s="2"/>
      <c r="M2" s="2"/>
      <c r="N2" s="10"/>
      <c r="O2" s="4"/>
      <c r="P2" s="5"/>
      <c r="Q2" s="6"/>
      <c r="R2" s="7"/>
      <c r="S2" s="7"/>
      <c r="T2" s="7"/>
    </row>
    <row r="3" spans="1:20" s="8" customFormat="1" ht="15.5">
      <c r="A3" s="256"/>
      <c r="B3" s="256"/>
      <c r="C3" s="257"/>
      <c r="D3" s="257"/>
      <c r="E3" s="257"/>
      <c r="F3" s="257"/>
      <c r="G3" s="257"/>
      <c r="H3" s="257" t="s">
        <v>73</v>
      </c>
      <c r="I3" s="257"/>
      <c r="J3" s="257"/>
      <c r="K3" s="11"/>
      <c r="L3" s="11"/>
      <c r="M3" s="11"/>
      <c r="N3" s="10"/>
      <c r="O3" s="4"/>
      <c r="P3" s="5"/>
      <c r="Q3" s="6"/>
      <c r="R3" s="7"/>
      <c r="S3" s="7"/>
      <c r="T3" s="7"/>
    </row>
    <row r="4" spans="1:20" s="15" customFormat="1" ht="18" customHeight="1">
      <c r="A4" s="241" t="s">
        <v>2</v>
      </c>
      <c r="B4" s="241"/>
      <c r="C4" s="241"/>
      <c r="D4" s="241"/>
      <c r="E4" s="241"/>
      <c r="F4" s="241"/>
      <c r="G4" s="241"/>
      <c r="H4" s="241"/>
      <c r="I4" s="241"/>
      <c r="J4" s="241"/>
      <c r="K4" s="12"/>
      <c r="L4" s="12"/>
      <c r="M4" s="12"/>
      <c r="N4" s="13"/>
      <c r="O4" s="14"/>
      <c r="Q4" s="16"/>
      <c r="R4" s="17"/>
      <c r="S4" s="18"/>
    </row>
    <row r="5" spans="1:20" s="25" customFormat="1" ht="24.75" customHeight="1">
      <c r="A5" s="242" t="s">
        <v>3</v>
      </c>
      <c r="B5" s="242"/>
      <c r="C5" s="242"/>
      <c r="D5" s="242"/>
      <c r="E5" s="242"/>
      <c r="F5" s="242"/>
      <c r="G5" s="242"/>
      <c r="H5" s="242"/>
      <c r="I5" s="242"/>
      <c r="J5" s="242"/>
      <c r="K5" s="19"/>
      <c r="L5" s="19"/>
      <c r="M5" s="19"/>
      <c r="N5" s="20"/>
      <c r="O5" s="21"/>
      <c r="P5" s="21"/>
      <c r="Q5" s="21"/>
      <c r="R5" s="22"/>
      <c r="S5" s="23"/>
      <c r="T5" s="24"/>
    </row>
    <row r="6" spans="1:20" s="33" customFormat="1" ht="66" customHeight="1">
      <c r="A6" s="243" t="s">
        <v>4</v>
      </c>
      <c r="B6" s="245" t="s">
        <v>5</v>
      </c>
      <c r="C6" s="247" t="s">
        <v>6</v>
      </c>
      <c r="D6" s="247"/>
      <c r="E6" s="247"/>
      <c r="F6" s="248" t="s">
        <v>7</v>
      </c>
      <c r="G6" s="249"/>
      <c r="H6" s="250" t="s">
        <v>8</v>
      </c>
      <c r="I6" s="251"/>
      <c r="J6" s="252" t="s">
        <v>9</v>
      </c>
      <c r="K6" s="26"/>
      <c r="L6" s="27"/>
      <c r="M6" s="28"/>
      <c r="N6" s="29"/>
      <c r="O6" s="30"/>
      <c r="P6" s="30"/>
      <c r="Q6" s="31"/>
      <c r="R6" s="32"/>
      <c r="S6" s="32"/>
    </row>
    <row r="7" spans="1:20" s="33" customFormat="1" ht="69">
      <c r="A7" s="244"/>
      <c r="B7" s="246"/>
      <c r="C7" s="34" t="s">
        <v>10</v>
      </c>
      <c r="D7" s="34" t="s">
        <v>11</v>
      </c>
      <c r="E7" s="34" t="s">
        <v>12</v>
      </c>
      <c r="F7" s="35" t="s">
        <v>13</v>
      </c>
      <c r="G7" s="35" t="s">
        <v>14</v>
      </c>
      <c r="H7" s="36" t="s">
        <v>15</v>
      </c>
      <c r="I7" s="36" t="s">
        <v>16</v>
      </c>
      <c r="J7" s="253"/>
      <c r="K7" s="26"/>
      <c r="L7" s="27"/>
      <c r="M7" s="28"/>
      <c r="N7" s="29"/>
      <c r="O7" s="30"/>
      <c r="P7" s="30"/>
      <c r="Q7" s="31"/>
      <c r="R7" s="32"/>
      <c r="S7" s="32"/>
    </row>
    <row r="8" spans="1:20" s="44" customFormat="1" ht="16.5">
      <c r="A8" s="37" t="s">
        <v>17</v>
      </c>
      <c r="B8" s="233" t="s">
        <v>18</v>
      </c>
      <c r="C8" s="234"/>
      <c r="D8" s="234"/>
      <c r="E8" s="234"/>
      <c r="F8" s="234"/>
      <c r="G8" s="234"/>
      <c r="H8" s="234"/>
      <c r="I8" s="234"/>
      <c r="J8" s="235"/>
      <c r="K8" s="38"/>
      <c r="L8" s="39"/>
      <c r="M8" s="40"/>
      <c r="N8" s="41"/>
      <c r="O8" s="42"/>
      <c r="P8" s="42"/>
      <c r="Q8" s="43"/>
    </row>
    <row r="9" spans="1:20" s="56" customFormat="1" ht="16.5">
      <c r="A9" s="45" t="s">
        <v>19</v>
      </c>
      <c r="B9" s="46" t="s">
        <v>20</v>
      </c>
      <c r="C9" s="47" t="s">
        <v>21</v>
      </c>
      <c r="D9" s="47" t="s">
        <v>22</v>
      </c>
      <c r="E9" s="47"/>
      <c r="F9" s="48"/>
      <c r="G9" s="48"/>
      <c r="H9" s="49"/>
      <c r="I9" s="49"/>
      <c r="J9" s="50"/>
      <c r="K9" s="38"/>
      <c r="L9" s="51"/>
      <c r="M9" s="52"/>
      <c r="N9" s="53"/>
      <c r="O9" s="54"/>
      <c r="P9" s="54"/>
      <c r="Q9" s="55"/>
    </row>
    <row r="10" spans="1:20" s="69" customFormat="1" ht="16.5">
      <c r="A10" s="57"/>
      <c r="B10" s="58" t="s">
        <v>23</v>
      </c>
      <c r="C10" s="57" t="s">
        <v>21</v>
      </c>
      <c r="D10" s="59"/>
      <c r="E10" s="60"/>
      <c r="F10" s="61" t="s">
        <v>17</v>
      </c>
      <c r="G10" s="61" t="s">
        <v>17</v>
      </c>
      <c r="H10" s="236" t="s">
        <v>17</v>
      </c>
      <c r="I10" s="237"/>
      <c r="J10" s="62"/>
      <c r="K10" s="63"/>
      <c r="L10" s="64"/>
      <c r="M10" s="65"/>
      <c r="N10" s="66"/>
      <c r="O10" s="67"/>
      <c r="P10" s="67"/>
      <c r="Q10" s="68"/>
    </row>
    <row r="11" spans="1:20" s="83" customFormat="1" ht="31">
      <c r="A11" s="70" t="s">
        <v>24</v>
      </c>
      <c r="B11" s="71" t="s">
        <v>25</v>
      </c>
      <c r="C11" s="72" t="s">
        <v>21</v>
      </c>
      <c r="D11" s="73" t="s">
        <v>22</v>
      </c>
      <c r="E11" s="74" t="s">
        <v>26</v>
      </c>
      <c r="F11" s="75" t="s">
        <v>27</v>
      </c>
      <c r="G11" s="75" t="s">
        <v>27</v>
      </c>
      <c r="H11" s="76">
        <f>H12+H13</f>
        <v>1275.7</v>
      </c>
      <c r="I11" s="76">
        <f>I12+I13</f>
        <v>310.89999999999998</v>
      </c>
      <c r="J11" s="76">
        <f>I11/H11*100</f>
        <v>24.370933605079561</v>
      </c>
      <c r="K11" s="77"/>
      <c r="L11" s="78"/>
      <c r="M11" s="79"/>
      <c r="N11" s="80"/>
      <c r="O11" s="81"/>
      <c r="P11" s="81"/>
      <c r="Q11" s="82"/>
    </row>
    <row r="12" spans="1:20" s="32" customFormat="1" ht="16.5">
      <c r="A12" s="84" t="s">
        <v>28</v>
      </c>
      <c r="B12" s="85" t="s">
        <v>29</v>
      </c>
      <c r="C12" s="86" t="s">
        <v>21</v>
      </c>
      <c r="D12" s="87" t="s">
        <v>22</v>
      </c>
      <c r="E12" s="88" t="s">
        <v>30</v>
      </c>
      <c r="F12" s="89" t="s">
        <v>27</v>
      </c>
      <c r="G12" s="89" t="s">
        <v>27</v>
      </c>
      <c r="H12" s="90">
        <f>'[1]расчет расходов сводна 2019 год'!K16</f>
        <v>982.4</v>
      </c>
      <c r="I12" s="90">
        <f>'[1]расчет расходов сводна 2019 год'!L16</f>
        <v>238.8</v>
      </c>
      <c r="J12" s="90">
        <f>I12/H12*100</f>
        <v>24.307817589576551</v>
      </c>
      <c r="K12" s="38"/>
      <c r="L12" s="91"/>
      <c r="M12" s="28"/>
      <c r="N12" s="29"/>
      <c r="O12" s="30"/>
      <c r="P12" s="30"/>
      <c r="Q12" s="31"/>
    </row>
    <row r="13" spans="1:20" s="32" customFormat="1" ht="46.5">
      <c r="A13" s="92" t="s">
        <v>31</v>
      </c>
      <c r="B13" s="85" t="s">
        <v>32</v>
      </c>
      <c r="C13" s="86" t="s">
        <v>21</v>
      </c>
      <c r="D13" s="87" t="s">
        <v>22</v>
      </c>
      <c r="E13" s="88" t="s">
        <v>33</v>
      </c>
      <c r="F13" s="89" t="s">
        <v>27</v>
      </c>
      <c r="G13" s="89" t="s">
        <v>27</v>
      </c>
      <c r="H13" s="90">
        <f>'[1]расчет расходов сводна 2019 год'!K17</f>
        <v>293.3</v>
      </c>
      <c r="I13" s="90">
        <f>'[1]расчет расходов сводна 2019 год'!L17</f>
        <v>72.099999999999994</v>
      </c>
      <c r="J13" s="90">
        <f>I13/H13*100</f>
        <v>24.582338902147967</v>
      </c>
      <c r="K13" s="38"/>
      <c r="L13" s="91"/>
      <c r="M13" s="28"/>
      <c r="N13" s="29"/>
      <c r="O13" s="30"/>
      <c r="P13" s="30"/>
      <c r="Q13" s="31"/>
    </row>
    <row r="14" spans="1:20" s="56" customFormat="1" ht="30">
      <c r="A14" s="93" t="s">
        <v>34</v>
      </c>
      <c r="B14" s="94" t="s">
        <v>35</v>
      </c>
      <c r="C14" s="95" t="s">
        <v>36</v>
      </c>
      <c r="D14" s="95" t="s">
        <v>37</v>
      </c>
      <c r="E14" s="95"/>
      <c r="F14" s="96"/>
      <c r="G14" s="96"/>
      <c r="H14" s="49"/>
      <c r="I14" s="49"/>
      <c r="J14" s="97"/>
      <c r="K14" s="38"/>
      <c r="L14" s="98"/>
      <c r="M14" s="99"/>
      <c r="N14" s="100"/>
      <c r="O14" s="100"/>
      <c r="P14" s="100"/>
      <c r="Q14" s="101"/>
      <c r="R14" s="102"/>
      <c r="S14" s="102"/>
      <c r="T14" s="102"/>
    </row>
    <row r="15" spans="1:20" s="114" customFormat="1" ht="16.5">
      <c r="A15" s="103"/>
      <c r="B15" s="104" t="s">
        <v>38</v>
      </c>
      <c r="C15" s="105" t="s">
        <v>36</v>
      </c>
      <c r="D15" s="106"/>
      <c r="E15" s="105"/>
      <c r="F15" s="107">
        <v>18</v>
      </c>
      <c r="G15" s="107">
        <v>18</v>
      </c>
      <c r="H15" s="229">
        <v>18</v>
      </c>
      <c r="I15" s="230"/>
      <c r="J15" s="108"/>
      <c r="K15" s="63"/>
      <c r="L15" s="109"/>
      <c r="M15" s="110"/>
      <c r="N15" s="111"/>
      <c r="O15" s="111"/>
      <c r="P15" s="111"/>
      <c r="Q15" s="112"/>
      <c r="R15" s="113"/>
      <c r="S15" s="113"/>
      <c r="T15" s="113"/>
    </row>
    <row r="16" spans="1:20" s="126" customFormat="1" ht="31">
      <c r="A16" s="115" t="s">
        <v>39</v>
      </c>
      <c r="B16" s="71" t="s">
        <v>25</v>
      </c>
      <c r="C16" s="116" t="s">
        <v>36</v>
      </c>
      <c r="D16" s="117" t="s">
        <v>37</v>
      </c>
      <c r="E16" s="74" t="s">
        <v>26</v>
      </c>
      <c r="F16" s="118"/>
      <c r="G16" s="118"/>
      <c r="H16" s="119">
        <f>H17</f>
        <v>276.39999999999998</v>
      </c>
      <c r="I16" s="119">
        <f>I17</f>
        <v>61</v>
      </c>
      <c r="J16" s="120">
        <f>J17</f>
        <v>22.069464544138931</v>
      </c>
      <c r="K16" s="77"/>
      <c r="L16" s="121"/>
      <c r="M16" s="122"/>
      <c r="N16" s="123"/>
      <c r="O16" s="123"/>
      <c r="P16" s="123"/>
      <c r="Q16" s="124"/>
      <c r="R16" s="125"/>
      <c r="S16" s="125"/>
      <c r="T16" s="125"/>
    </row>
    <row r="17" spans="1:20" s="137" customFormat="1" ht="46.5">
      <c r="A17" s="127" t="s">
        <v>40</v>
      </c>
      <c r="B17" s="85" t="s">
        <v>41</v>
      </c>
      <c r="C17" s="128" t="s">
        <v>36</v>
      </c>
      <c r="D17" s="129" t="s">
        <v>37</v>
      </c>
      <c r="E17" s="128" t="s">
        <v>42</v>
      </c>
      <c r="F17" s="89" t="s">
        <v>27</v>
      </c>
      <c r="G17" s="89" t="s">
        <v>27</v>
      </c>
      <c r="H17" s="90">
        <f>'[1]расчет расходов сводна 2019 год'!K29</f>
        <v>276.39999999999998</v>
      </c>
      <c r="I17" s="90">
        <f>'[1]расчет расходов сводна 2019 год'!L29</f>
        <v>61</v>
      </c>
      <c r="J17" s="130">
        <f>I17/H17*100</f>
        <v>22.069464544138931</v>
      </c>
      <c r="K17" s="38"/>
      <c r="L17" s="131"/>
      <c r="M17" s="132"/>
      <c r="N17" s="133"/>
      <c r="O17" s="133"/>
      <c r="P17" s="133"/>
      <c r="Q17" s="134"/>
      <c r="R17" s="135"/>
      <c r="S17" s="135"/>
      <c r="T17" s="136"/>
    </row>
    <row r="18" spans="1:20" s="140" customFormat="1" ht="30">
      <c r="A18" s="45" t="s">
        <v>43</v>
      </c>
      <c r="B18" s="94" t="s">
        <v>44</v>
      </c>
      <c r="C18" s="95" t="s">
        <v>36</v>
      </c>
      <c r="D18" s="95" t="s">
        <v>45</v>
      </c>
      <c r="E18" s="95"/>
      <c r="F18" s="96"/>
      <c r="G18" s="96"/>
      <c r="H18" s="49"/>
      <c r="I18" s="49"/>
      <c r="J18" s="97"/>
      <c r="K18" s="38"/>
      <c r="L18" s="51"/>
      <c r="M18" s="138"/>
      <c r="N18" s="139"/>
      <c r="O18" s="54"/>
      <c r="P18" s="54"/>
      <c r="Q18" s="55"/>
      <c r="R18" s="56"/>
      <c r="S18" s="56"/>
      <c r="T18" s="56"/>
    </row>
    <row r="19" spans="1:20" s="102" customFormat="1" ht="16.5">
      <c r="A19" s="141"/>
      <c r="B19" s="104" t="s">
        <v>23</v>
      </c>
      <c r="C19" s="105" t="s">
        <v>36</v>
      </c>
      <c r="D19" s="105"/>
      <c r="E19" s="105"/>
      <c r="F19" s="107">
        <v>2</v>
      </c>
      <c r="G19" s="107">
        <v>2</v>
      </c>
      <c r="H19" s="229">
        <v>2</v>
      </c>
      <c r="I19" s="230"/>
      <c r="J19" s="108"/>
      <c r="K19" s="63"/>
      <c r="L19" s="142"/>
      <c r="M19" s="143"/>
      <c r="N19" s="144"/>
      <c r="O19" s="145"/>
      <c r="P19" s="145"/>
      <c r="Q19" s="146"/>
      <c r="R19" s="114"/>
      <c r="S19" s="114"/>
      <c r="T19" s="114"/>
    </row>
    <row r="20" spans="1:20" s="113" customFormat="1" ht="31">
      <c r="A20" s="70" t="s">
        <v>46</v>
      </c>
      <c r="B20" s="71" t="s">
        <v>25</v>
      </c>
      <c r="C20" s="72" t="s">
        <v>36</v>
      </c>
      <c r="D20" s="72" t="s">
        <v>45</v>
      </c>
      <c r="E20" s="72" t="s">
        <v>26</v>
      </c>
      <c r="F20" s="147" t="s">
        <v>27</v>
      </c>
      <c r="G20" s="147" t="s">
        <v>27</v>
      </c>
      <c r="H20" s="76">
        <f>H21+H22</f>
        <v>3512.5</v>
      </c>
      <c r="I20" s="76">
        <f>I21+I22</f>
        <v>495.9</v>
      </c>
      <c r="J20" s="148">
        <f>I20/H20*100</f>
        <v>14.11814946619217</v>
      </c>
      <c r="K20" s="77"/>
      <c r="L20" s="149"/>
      <c r="M20" s="150"/>
      <c r="N20" s="151"/>
      <c r="O20" s="152"/>
      <c r="P20" s="152"/>
      <c r="Q20" s="153"/>
      <c r="R20" s="154"/>
      <c r="S20" s="154"/>
      <c r="T20" s="154"/>
    </row>
    <row r="21" spans="1:20" s="125" customFormat="1" ht="16.5">
      <c r="A21" s="84" t="s">
        <v>47</v>
      </c>
      <c r="B21" s="85" t="s">
        <v>29</v>
      </c>
      <c r="C21" s="86" t="s">
        <v>36</v>
      </c>
      <c r="D21" s="86" t="s">
        <v>45</v>
      </c>
      <c r="E21" s="86" t="s">
        <v>30</v>
      </c>
      <c r="F21" s="155" t="s">
        <v>27</v>
      </c>
      <c r="G21" s="155" t="s">
        <v>27</v>
      </c>
      <c r="H21" s="90">
        <f>'[1]расчет расходов сводна 2019 год'!K33</f>
        <v>2697.8</v>
      </c>
      <c r="I21" s="90">
        <f>'[1]расчет расходов сводна 2019 год'!L33</f>
        <v>380.9</v>
      </c>
      <c r="J21" s="130">
        <f>I21/H21*100</f>
        <v>14.11891170583438</v>
      </c>
      <c r="K21" s="38"/>
      <c r="L21" s="156"/>
      <c r="M21" s="132"/>
      <c r="N21" s="157"/>
      <c r="O21" s="158"/>
      <c r="P21" s="158"/>
      <c r="Q21" s="159"/>
      <c r="R21" s="160"/>
      <c r="S21" s="160"/>
      <c r="T21" s="137"/>
    </row>
    <row r="22" spans="1:20" s="136" customFormat="1" ht="46.5">
      <c r="A22" s="92" t="s">
        <v>48</v>
      </c>
      <c r="B22" s="85" t="s">
        <v>32</v>
      </c>
      <c r="C22" s="86" t="s">
        <v>36</v>
      </c>
      <c r="D22" s="86" t="s">
        <v>45</v>
      </c>
      <c r="E22" s="86" t="s">
        <v>33</v>
      </c>
      <c r="F22" s="155" t="s">
        <v>27</v>
      </c>
      <c r="G22" s="155" t="s">
        <v>27</v>
      </c>
      <c r="H22" s="90">
        <f>'[1]расчет расходов сводна 2019 год'!K34</f>
        <v>814.7</v>
      </c>
      <c r="I22" s="90">
        <f>'[1]расчет расходов сводна 2019 год'!L34</f>
        <v>115</v>
      </c>
      <c r="J22" s="130">
        <f>I22/H22*100</f>
        <v>14.115625383576777</v>
      </c>
      <c r="K22" s="38"/>
      <c r="L22" s="161"/>
      <c r="M22" s="162"/>
      <c r="N22" s="163"/>
      <c r="O22" s="164"/>
      <c r="P22" s="164"/>
      <c r="Q22" s="165"/>
      <c r="R22" s="140"/>
      <c r="S22" s="140"/>
      <c r="T22" s="140"/>
    </row>
    <row r="23" spans="1:20" s="136" customFormat="1" ht="16.5">
      <c r="A23" s="37" t="s">
        <v>49</v>
      </c>
      <c r="B23" s="238" t="s">
        <v>50</v>
      </c>
      <c r="C23" s="239"/>
      <c r="D23" s="239"/>
      <c r="E23" s="239"/>
      <c r="F23" s="239"/>
      <c r="G23" s="239"/>
      <c r="H23" s="239"/>
      <c r="I23" s="239"/>
      <c r="J23" s="240"/>
      <c r="K23" s="38"/>
      <c r="L23" s="39"/>
      <c r="M23" s="40"/>
      <c r="N23" s="41"/>
      <c r="O23" s="42"/>
      <c r="P23" s="42"/>
      <c r="Q23" s="43"/>
      <c r="R23" s="44"/>
      <c r="S23" s="44"/>
      <c r="T23" s="44"/>
    </row>
    <row r="24" spans="1:20" s="56" customFormat="1" ht="16.5">
      <c r="A24" s="93" t="s">
        <v>51</v>
      </c>
      <c r="B24" s="94" t="s">
        <v>52</v>
      </c>
      <c r="C24" s="95" t="s">
        <v>53</v>
      </c>
      <c r="D24" s="95" t="s">
        <v>54</v>
      </c>
      <c r="E24" s="95"/>
      <c r="F24" s="166"/>
      <c r="G24" s="166"/>
      <c r="H24" s="49"/>
      <c r="I24" s="49"/>
      <c r="J24" s="97"/>
      <c r="K24" s="38"/>
      <c r="L24" s="98"/>
      <c r="M24" s="99"/>
      <c r="N24" s="100"/>
      <c r="O24" s="100"/>
      <c r="P24" s="100"/>
      <c r="Q24" s="101"/>
      <c r="R24" s="102"/>
      <c r="S24" s="102"/>
      <c r="T24" s="102"/>
    </row>
    <row r="25" spans="1:20" s="114" customFormat="1" ht="16.5">
      <c r="A25" s="103"/>
      <c r="B25" s="104" t="s">
        <v>23</v>
      </c>
      <c r="C25" s="105" t="s">
        <v>53</v>
      </c>
      <c r="D25" s="105"/>
      <c r="E25" s="105"/>
      <c r="F25" s="61" t="s">
        <v>17</v>
      </c>
      <c r="G25" s="61" t="s">
        <v>17</v>
      </c>
      <c r="H25" s="229">
        <v>1</v>
      </c>
      <c r="I25" s="230"/>
      <c r="J25" s="108"/>
      <c r="K25" s="63"/>
      <c r="L25" s="109"/>
      <c r="M25" s="110"/>
      <c r="N25" s="111"/>
      <c r="O25" s="111"/>
      <c r="P25" s="111"/>
      <c r="Q25" s="112"/>
      <c r="R25" s="113"/>
      <c r="S25" s="113"/>
      <c r="T25" s="113"/>
    </row>
    <row r="26" spans="1:20" s="154" customFormat="1" ht="31">
      <c r="A26" s="167" t="s">
        <v>55</v>
      </c>
      <c r="B26" s="71" t="s">
        <v>25</v>
      </c>
      <c r="C26" s="72" t="s">
        <v>53</v>
      </c>
      <c r="D26" s="72" t="s">
        <v>54</v>
      </c>
      <c r="E26" s="72" t="s">
        <v>26</v>
      </c>
      <c r="F26" s="147" t="s">
        <v>27</v>
      </c>
      <c r="G26" s="147" t="s">
        <v>27</v>
      </c>
      <c r="H26" s="76">
        <f>H27+H28</f>
        <v>1288.7</v>
      </c>
      <c r="I26" s="76">
        <f>I27+I28</f>
        <v>317</v>
      </c>
      <c r="J26" s="148">
        <f>I26/H26*100</f>
        <v>24.598432528905096</v>
      </c>
      <c r="K26" s="77"/>
      <c r="L26" s="149"/>
      <c r="M26" s="150"/>
      <c r="N26" s="152"/>
      <c r="O26" s="152"/>
      <c r="P26" s="152"/>
      <c r="Q26" s="153"/>
    </row>
    <row r="27" spans="1:20" s="137" customFormat="1" ht="16.5">
      <c r="A27" s="168" t="s">
        <v>56</v>
      </c>
      <c r="B27" s="85" t="s">
        <v>29</v>
      </c>
      <c r="C27" s="86" t="s">
        <v>53</v>
      </c>
      <c r="D27" s="86" t="s">
        <v>54</v>
      </c>
      <c r="E27" s="86" t="s">
        <v>30</v>
      </c>
      <c r="F27" s="155" t="s">
        <v>27</v>
      </c>
      <c r="G27" s="155" t="s">
        <v>27</v>
      </c>
      <c r="H27" s="90">
        <f>'[1]расчет расходов сводна 2019 год'!K76</f>
        <v>992.6</v>
      </c>
      <c r="I27" s="90">
        <f>'[1]расчет расходов сводна 2019 год'!L76</f>
        <v>249</v>
      </c>
      <c r="J27" s="130">
        <f>I27/H27*100</f>
        <v>25.085633689300824</v>
      </c>
      <c r="K27" s="38"/>
      <c r="L27" s="169"/>
      <c r="M27" s="132"/>
      <c r="N27" s="133"/>
      <c r="O27" s="133"/>
      <c r="P27" s="133"/>
      <c r="Q27" s="134"/>
      <c r="R27" s="135"/>
      <c r="S27" s="135"/>
      <c r="T27" s="135"/>
    </row>
    <row r="28" spans="1:20" s="140" customFormat="1" ht="46.5">
      <c r="A28" s="168" t="s">
        <v>57</v>
      </c>
      <c r="B28" s="85" t="s">
        <v>32</v>
      </c>
      <c r="C28" s="86" t="s">
        <v>53</v>
      </c>
      <c r="D28" s="86" t="s">
        <v>54</v>
      </c>
      <c r="E28" s="86" t="s">
        <v>33</v>
      </c>
      <c r="F28" s="155" t="s">
        <v>27</v>
      </c>
      <c r="G28" s="155" t="s">
        <v>27</v>
      </c>
      <c r="H28" s="170">
        <f>'[1]расчет расходов сводна 2019 год'!K77</f>
        <v>296.10000000000002</v>
      </c>
      <c r="I28" s="170">
        <f>'[1]расчет расходов сводна 2019 год'!L77</f>
        <v>68</v>
      </c>
      <c r="J28" s="130">
        <f>I28/H28*100</f>
        <v>22.965214454576156</v>
      </c>
      <c r="K28" s="38"/>
      <c r="L28" s="169"/>
      <c r="M28" s="132"/>
      <c r="N28" s="133"/>
      <c r="O28" s="133"/>
      <c r="P28" s="133"/>
      <c r="Q28" s="134"/>
      <c r="R28" s="135"/>
      <c r="S28" s="135"/>
      <c r="T28" s="135"/>
    </row>
    <row r="29" spans="1:20" s="44" customFormat="1" ht="45">
      <c r="A29" s="93" t="s">
        <v>58</v>
      </c>
      <c r="B29" s="94" t="s">
        <v>59</v>
      </c>
      <c r="C29" s="95" t="s">
        <v>53</v>
      </c>
      <c r="D29" s="95" t="s">
        <v>60</v>
      </c>
      <c r="E29" s="95"/>
      <c r="F29" s="96"/>
      <c r="G29" s="96"/>
      <c r="H29" s="49"/>
      <c r="I29" s="49"/>
      <c r="J29" s="97"/>
      <c r="K29" s="38"/>
      <c r="L29" s="98"/>
      <c r="M29" s="99"/>
      <c r="N29" s="100"/>
      <c r="O29" s="100"/>
      <c r="P29" s="100"/>
      <c r="Q29" s="101"/>
      <c r="R29" s="102"/>
      <c r="S29" s="102"/>
      <c r="T29" s="102"/>
    </row>
    <row r="30" spans="1:20" s="102" customFormat="1" ht="16.5">
      <c r="A30" s="103"/>
      <c r="B30" s="104" t="s">
        <v>23</v>
      </c>
      <c r="C30" s="105" t="s">
        <v>53</v>
      </c>
      <c r="D30" s="105"/>
      <c r="E30" s="105"/>
      <c r="F30" s="107">
        <v>23</v>
      </c>
      <c r="G30" s="107">
        <v>19</v>
      </c>
      <c r="H30" s="229">
        <v>21</v>
      </c>
      <c r="I30" s="230"/>
      <c r="J30" s="108"/>
      <c r="K30" s="63"/>
      <c r="L30" s="109"/>
      <c r="M30" s="110"/>
      <c r="N30" s="111"/>
      <c r="O30" s="111"/>
      <c r="P30" s="111"/>
      <c r="Q30" s="112"/>
      <c r="R30" s="113"/>
      <c r="S30" s="113"/>
      <c r="T30" s="113"/>
    </row>
    <row r="31" spans="1:20" s="113" customFormat="1" ht="31">
      <c r="A31" s="167" t="s">
        <v>61</v>
      </c>
      <c r="B31" s="71" t="s">
        <v>25</v>
      </c>
      <c r="C31" s="72" t="s">
        <v>53</v>
      </c>
      <c r="D31" s="72" t="s">
        <v>60</v>
      </c>
      <c r="E31" s="72" t="s">
        <v>26</v>
      </c>
      <c r="F31" s="147" t="s">
        <v>27</v>
      </c>
      <c r="G31" s="147" t="s">
        <v>27</v>
      </c>
      <c r="H31" s="76">
        <f>H32+H33</f>
        <v>17652.7</v>
      </c>
      <c r="I31" s="76">
        <f>I32+I33</f>
        <v>3534.8999999999996</v>
      </c>
      <c r="J31" s="148">
        <f>I31/H31*100</f>
        <v>20.024698771292773</v>
      </c>
      <c r="K31" s="77"/>
      <c r="L31" s="149"/>
      <c r="M31" s="150"/>
      <c r="N31" s="152"/>
      <c r="O31" s="152"/>
      <c r="P31" s="152"/>
      <c r="Q31" s="153"/>
      <c r="R31" s="154"/>
      <c r="S31" s="154"/>
      <c r="T31" s="154"/>
    </row>
    <row r="32" spans="1:20" s="154" customFormat="1" ht="16.5">
      <c r="A32" s="171" t="s">
        <v>62</v>
      </c>
      <c r="B32" s="85" t="s">
        <v>29</v>
      </c>
      <c r="C32" s="86" t="s">
        <v>53</v>
      </c>
      <c r="D32" s="86" t="s">
        <v>60</v>
      </c>
      <c r="E32" s="86" t="s">
        <v>30</v>
      </c>
      <c r="F32" s="155" t="s">
        <v>27</v>
      </c>
      <c r="G32" s="155" t="s">
        <v>27</v>
      </c>
      <c r="H32" s="90">
        <f>'[1]расчет расходов сводна 2019 год'!K82</f>
        <v>13558.1</v>
      </c>
      <c r="I32" s="90">
        <f>'[1]расчет расходов сводна 2019 год'!L82</f>
        <v>2738.1</v>
      </c>
      <c r="J32" s="130">
        <f>I32/H32*100</f>
        <v>20.195307602097635</v>
      </c>
      <c r="K32" s="38"/>
      <c r="L32" s="169"/>
      <c r="M32" s="132"/>
      <c r="N32" s="133"/>
      <c r="O32" s="133"/>
      <c r="P32" s="133"/>
      <c r="Q32" s="134"/>
      <c r="R32" s="135"/>
      <c r="S32" s="135"/>
      <c r="T32" s="135"/>
    </row>
    <row r="33" spans="1:20" s="135" customFormat="1" ht="46.5">
      <c r="A33" s="171" t="s">
        <v>63</v>
      </c>
      <c r="B33" s="85" t="s">
        <v>32</v>
      </c>
      <c r="C33" s="86" t="s">
        <v>53</v>
      </c>
      <c r="D33" s="86" t="s">
        <v>60</v>
      </c>
      <c r="E33" s="86" t="s">
        <v>33</v>
      </c>
      <c r="F33" s="155" t="s">
        <v>27</v>
      </c>
      <c r="G33" s="155" t="s">
        <v>27</v>
      </c>
      <c r="H33" s="90">
        <f>'[1]расчет расходов сводна 2019 год'!K83</f>
        <v>4094.6</v>
      </c>
      <c r="I33" s="90">
        <f>'[1]расчет расходов сводна 2019 год'!L83</f>
        <v>796.8</v>
      </c>
      <c r="J33" s="130">
        <f>I33/H33*100</f>
        <v>19.459776290724367</v>
      </c>
      <c r="K33" s="38"/>
      <c r="L33" s="169"/>
      <c r="M33" s="132"/>
      <c r="N33" s="133"/>
      <c r="O33" s="133"/>
      <c r="P33" s="133"/>
      <c r="Q33" s="134"/>
    </row>
    <row r="34" spans="1:20" s="135" customFormat="1" ht="60">
      <c r="A34" s="93" t="s">
        <v>64</v>
      </c>
      <c r="B34" s="172" t="s">
        <v>65</v>
      </c>
      <c r="C34" s="95" t="s">
        <v>53</v>
      </c>
      <c r="D34" s="95" t="s">
        <v>66</v>
      </c>
      <c r="E34" s="95"/>
      <c r="F34" s="166"/>
      <c r="G34" s="166"/>
      <c r="H34" s="49"/>
      <c r="I34" s="49"/>
      <c r="J34" s="97"/>
      <c r="K34" s="38"/>
      <c r="L34" s="51"/>
      <c r="M34" s="173"/>
      <c r="N34" s="54"/>
      <c r="O34" s="54"/>
      <c r="P34" s="54"/>
      <c r="Q34" s="55"/>
      <c r="R34" s="56"/>
      <c r="S34" s="56"/>
      <c r="T34" s="56"/>
    </row>
    <row r="35" spans="1:20" s="102" customFormat="1" ht="16.5">
      <c r="A35" s="103"/>
      <c r="B35" s="104" t="s">
        <v>23</v>
      </c>
      <c r="C35" s="105" t="s">
        <v>53</v>
      </c>
      <c r="D35" s="105"/>
      <c r="E35" s="105"/>
      <c r="F35" s="61" t="s">
        <v>67</v>
      </c>
      <c r="G35" s="61" t="s">
        <v>67</v>
      </c>
      <c r="H35" s="229">
        <v>5</v>
      </c>
      <c r="I35" s="230"/>
      <c r="J35" s="108"/>
      <c r="K35" s="63"/>
      <c r="L35" s="142"/>
      <c r="M35" s="174"/>
      <c r="N35" s="145"/>
      <c r="O35" s="145"/>
      <c r="P35" s="145"/>
      <c r="Q35" s="146"/>
      <c r="R35" s="114"/>
      <c r="S35" s="114"/>
      <c r="T35" s="114"/>
    </row>
    <row r="36" spans="1:20" s="113" customFormat="1" ht="31">
      <c r="A36" s="167" t="s">
        <v>68</v>
      </c>
      <c r="B36" s="71" t="s">
        <v>25</v>
      </c>
      <c r="C36" s="72" t="s">
        <v>53</v>
      </c>
      <c r="D36" s="72" t="s">
        <v>66</v>
      </c>
      <c r="E36" s="72" t="s">
        <v>26</v>
      </c>
      <c r="F36" s="147" t="s">
        <v>27</v>
      </c>
      <c r="G36" s="147" t="s">
        <v>27</v>
      </c>
      <c r="H36" s="76">
        <f>H37+H38</f>
        <v>3990.6</v>
      </c>
      <c r="I36" s="76">
        <f>I37+I38</f>
        <v>621.09999999999991</v>
      </c>
      <c r="J36" s="148">
        <f>I36/H36*100</f>
        <v>15.564075577607376</v>
      </c>
      <c r="K36" s="77"/>
      <c r="L36" s="175"/>
      <c r="M36" s="176"/>
      <c r="N36" s="177"/>
      <c r="O36" s="177"/>
      <c r="P36" s="177"/>
      <c r="Q36" s="178"/>
      <c r="R36" s="179"/>
      <c r="S36" s="179"/>
      <c r="T36" s="179"/>
    </row>
    <row r="37" spans="1:20" s="154" customFormat="1" ht="16.5">
      <c r="A37" s="171" t="s">
        <v>69</v>
      </c>
      <c r="B37" s="85" t="s">
        <v>29</v>
      </c>
      <c r="C37" s="86" t="s">
        <v>53</v>
      </c>
      <c r="D37" s="86" t="s">
        <v>66</v>
      </c>
      <c r="E37" s="86" t="s">
        <v>30</v>
      </c>
      <c r="F37" s="155" t="s">
        <v>27</v>
      </c>
      <c r="G37" s="155" t="s">
        <v>27</v>
      </c>
      <c r="H37" s="90">
        <f>'[1]расчет расходов сводна 2019 год'!K105</f>
        <v>3065</v>
      </c>
      <c r="I37" s="90">
        <f>'[1]расчет расходов сводна 2019 год'!L105</f>
        <v>605.79999999999995</v>
      </c>
      <c r="J37" s="130">
        <f>I37/H37*100</f>
        <v>19.765089722675366</v>
      </c>
      <c r="K37" s="38"/>
      <c r="L37" s="180"/>
      <c r="M37" s="181"/>
      <c r="N37" s="182"/>
      <c r="O37" s="182"/>
      <c r="P37" s="182"/>
      <c r="Q37" s="183"/>
      <c r="R37" s="184"/>
      <c r="S37" s="184"/>
      <c r="T37" s="184"/>
    </row>
    <row r="38" spans="1:20" s="135" customFormat="1" ht="46.5">
      <c r="A38" s="171" t="s">
        <v>70</v>
      </c>
      <c r="B38" s="85" t="s">
        <v>32</v>
      </c>
      <c r="C38" s="86" t="s">
        <v>53</v>
      </c>
      <c r="D38" s="86" t="s">
        <v>66</v>
      </c>
      <c r="E38" s="86" t="s">
        <v>33</v>
      </c>
      <c r="F38" s="155" t="s">
        <v>27</v>
      </c>
      <c r="G38" s="155" t="s">
        <v>27</v>
      </c>
      <c r="H38" s="90">
        <f>'[1]расчет расходов сводна 2019 год'!K106</f>
        <v>925.6</v>
      </c>
      <c r="I38" s="90">
        <f>'[1]расчет расходов сводна 2019 год'!L106</f>
        <v>15.3</v>
      </c>
      <c r="J38" s="130">
        <f>I38/H38*100</f>
        <v>1.6529818496110631</v>
      </c>
      <c r="K38" s="38"/>
      <c r="L38" s="180"/>
      <c r="M38" s="181"/>
      <c r="N38" s="182"/>
      <c r="O38" s="182"/>
      <c r="P38" s="182"/>
      <c r="Q38" s="183"/>
      <c r="R38" s="184"/>
      <c r="S38" s="184"/>
      <c r="T38" s="184"/>
    </row>
    <row r="39" spans="1:20" s="135" customFormat="1" ht="15.5">
      <c r="A39" s="185"/>
      <c r="B39" s="186" t="s">
        <v>71</v>
      </c>
      <c r="C39" s="187"/>
      <c r="D39" s="187"/>
      <c r="E39" s="187"/>
      <c r="F39" s="188">
        <v>32</v>
      </c>
      <c r="G39" s="188">
        <v>28</v>
      </c>
      <c r="H39" s="231">
        <v>30</v>
      </c>
      <c r="I39" s="232">
        <v>0</v>
      </c>
      <c r="J39" s="189"/>
      <c r="K39" s="190"/>
      <c r="L39" s="191"/>
      <c r="M39" s="192"/>
      <c r="N39" s="193"/>
      <c r="O39" s="193"/>
      <c r="P39" s="193"/>
      <c r="Q39" s="194"/>
      <c r="R39" s="195"/>
      <c r="S39" s="195"/>
      <c r="T39" s="195"/>
    </row>
    <row r="40" spans="1:20" s="56" customFormat="1" ht="15.5">
      <c r="A40" s="196"/>
      <c r="B40" s="197" t="s">
        <v>72</v>
      </c>
      <c r="C40" s="198"/>
      <c r="D40" s="198"/>
      <c r="E40" s="198"/>
      <c r="F40" s="199"/>
      <c r="G40" s="199"/>
      <c r="H40" s="200">
        <f>H36+H31+H26+H20+H16+H11</f>
        <v>27996.600000000002</v>
      </c>
      <c r="I40" s="200">
        <f>I36+I31+I26+I20+I16+I11</f>
        <v>5340.7999999999993</v>
      </c>
      <c r="J40" s="189">
        <f>I40/H40*100</f>
        <v>19.07660215883357</v>
      </c>
      <c r="K40" s="190"/>
      <c r="L40" s="201"/>
      <c r="M40" s="202"/>
      <c r="N40" s="203"/>
      <c r="O40" s="203"/>
      <c r="P40" s="204"/>
      <c r="Q40" s="205"/>
      <c r="R40" s="206"/>
      <c r="S40" s="207"/>
      <c r="T40" s="208"/>
    </row>
    <row r="41" spans="1:20" s="114" customFormat="1" ht="18.75" customHeight="1">
      <c r="A41" s="209"/>
      <c r="B41" s="210"/>
      <c r="C41" s="211"/>
      <c r="D41" s="211"/>
      <c r="E41" s="211"/>
      <c r="F41" s="212"/>
      <c r="G41" s="212"/>
      <c r="H41" s="213"/>
      <c r="I41" s="214"/>
      <c r="J41" s="215"/>
      <c r="K41" s="209"/>
      <c r="L41" s="209"/>
      <c r="M41" s="216"/>
      <c r="N41" s="217"/>
      <c r="O41" s="217"/>
      <c r="P41" s="218"/>
      <c r="Q41" s="219"/>
      <c r="R41" s="220"/>
      <c r="S41" s="221"/>
      <c r="T41" s="222"/>
    </row>
    <row r="42" spans="1:20" s="179" customFormat="1" ht="15.5">
      <c r="A42" s="209"/>
      <c r="B42" s="210"/>
      <c r="C42" s="211"/>
      <c r="D42" s="211"/>
      <c r="E42" s="211"/>
      <c r="F42" s="212"/>
      <c r="G42" s="212"/>
      <c r="H42" s="223"/>
      <c r="I42" s="224"/>
      <c r="J42" s="215"/>
      <c r="K42" s="209"/>
      <c r="L42" s="209"/>
      <c r="M42" s="216"/>
      <c r="N42" s="217"/>
      <c r="O42" s="217"/>
      <c r="P42" s="218"/>
      <c r="Q42" s="219"/>
      <c r="R42" s="220"/>
      <c r="S42" s="221"/>
      <c r="T42" s="222"/>
    </row>
    <row r="43" spans="1:20" s="184" customFormat="1" ht="16.5" customHeight="1">
      <c r="A43" s="209"/>
      <c r="B43" s="210"/>
      <c r="C43" s="211"/>
      <c r="D43" s="211"/>
      <c r="E43" s="211"/>
      <c r="F43" s="212"/>
      <c r="G43" s="212"/>
      <c r="H43" s="213"/>
      <c r="I43" s="224"/>
      <c r="J43" s="225"/>
      <c r="K43" s="209"/>
      <c r="L43" s="209"/>
      <c r="M43" s="216"/>
      <c r="N43" s="217"/>
      <c r="O43" s="217"/>
      <c r="P43" s="218"/>
      <c r="Q43" s="219"/>
      <c r="R43" s="220"/>
      <c r="S43" s="221"/>
      <c r="T43" s="222"/>
    </row>
    <row r="44" spans="1:20" s="184" customFormat="1" ht="15.5">
      <c r="A44" s="209"/>
      <c r="B44" s="210"/>
      <c r="C44" s="211"/>
      <c r="D44" s="211"/>
      <c r="E44" s="211"/>
      <c r="F44" s="212"/>
      <c r="G44" s="212"/>
      <c r="H44" s="213"/>
      <c r="I44" s="214"/>
      <c r="J44" s="225"/>
      <c r="K44" s="209"/>
      <c r="L44" s="209"/>
      <c r="M44" s="216"/>
      <c r="N44" s="217"/>
      <c r="O44" s="217"/>
      <c r="P44" s="218"/>
      <c r="Q44" s="219"/>
      <c r="R44" s="220"/>
      <c r="S44" s="221"/>
      <c r="T44" s="222"/>
    </row>
    <row r="45" spans="1:20" s="226" customFormat="1" ht="20.25" customHeight="1">
      <c r="A45" s="209"/>
      <c r="B45" s="210"/>
      <c r="C45" s="211"/>
      <c r="D45" s="211"/>
      <c r="E45" s="211"/>
      <c r="F45" s="212"/>
      <c r="G45" s="212"/>
      <c r="H45" s="213"/>
      <c r="I45" s="224"/>
      <c r="J45" s="225"/>
      <c r="K45" s="209"/>
      <c r="L45" s="209"/>
      <c r="M45" s="216"/>
      <c r="N45" s="217"/>
      <c r="O45" s="217"/>
      <c r="P45" s="218"/>
      <c r="Q45" s="219"/>
      <c r="R45" s="220"/>
      <c r="S45" s="221"/>
      <c r="T45" s="222"/>
    </row>
    <row r="46" spans="1:20" s="227" customFormat="1" ht="15.75" customHeight="1">
      <c r="A46" s="209"/>
      <c r="B46" s="210"/>
      <c r="C46" s="211"/>
      <c r="D46" s="211"/>
      <c r="E46" s="211"/>
      <c r="F46" s="212"/>
      <c r="G46" s="212"/>
      <c r="H46" s="213"/>
      <c r="I46" s="214"/>
      <c r="J46" s="225"/>
      <c r="K46" s="209"/>
      <c r="L46" s="209"/>
      <c r="M46" s="216"/>
      <c r="N46" s="217"/>
      <c r="O46" s="217"/>
      <c r="P46" s="218"/>
      <c r="Q46" s="219"/>
      <c r="R46" s="220"/>
      <c r="S46" s="221"/>
      <c r="T46" s="222"/>
    </row>
    <row r="47" spans="1:20" s="228" customFormat="1" ht="16.5" customHeight="1">
      <c r="A47" s="209"/>
      <c r="B47" s="210"/>
      <c r="C47" s="211"/>
      <c r="D47" s="211"/>
      <c r="E47" s="211"/>
      <c r="F47" s="212"/>
      <c r="G47" s="212"/>
      <c r="H47" s="213"/>
      <c r="I47" s="214"/>
      <c r="J47" s="215"/>
      <c r="K47" s="209"/>
      <c r="L47" s="209"/>
      <c r="M47" s="216"/>
      <c r="N47" s="217"/>
      <c r="O47" s="217"/>
      <c r="P47" s="218"/>
      <c r="Q47" s="219"/>
      <c r="R47" s="220"/>
      <c r="S47" s="221"/>
      <c r="T47" s="222"/>
    </row>
    <row r="48" spans="1:20" s="135" customFormat="1" ht="30" customHeight="1">
      <c r="A48" s="209"/>
      <c r="B48" s="210"/>
      <c r="C48" s="211"/>
      <c r="D48" s="211"/>
      <c r="E48" s="211"/>
      <c r="F48" s="212"/>
      <c r="G48" s="212"/>
      <c r="H48" s="213"/>
      <c r="I48" s="214"/>
      <c r="J48" s="215"/>
      <c r="K48" s="209"/>
      <c r="L48" s="209"/>
      <c r="M48" s="216"/>
      <c r="N48" s="217"/>
      <c r="O48" s="217"/>
      <c r="P48" s="218"/>
      <c r="Q48" s="219"/>
      <c r="R48" s="220"/>
      <c r="S48" s="221"/>
      <c r="T48" s="222"/>
    </row>
    <row r="49" spans="1:20" s="135" customFormat="1" ht="16.5" customHeight="1">
      <c r="A49" s="209"/>
      <c r="B49" s="210"/>
      <c r="C49" s="211"/>
      <c r="D49" s="211"/>
      <c r="E49" s="211"/>
      <c r="F49" s="212"/>
      <c r="G49" s="212"/>
      <c r="H49" s="213"/>
      <c r="I49" s="214"/>
      <c r="J49" s="215"/>
      <c r="K49" s="209"/>
      <c r="L49" s="209"/>
      <c r="M49" s="216"/>
      <c r="N49" s="217"/>
      <c r="O49" s="217"/>
      <c r="P49" s="218"/>
      <c r="Q49" s="219"/>
      <c r="R49" s="220"/>
      <c r="S49" s="221"/>
      <c r="T49" s="222"/>
    </row>
    <row r="50" spans="1:20" s="135" customFormat="1" ht="16.5" customHeight="1">
      <c r="A50" s="209"/>
      <c r="B50" s="210"/>
      <c r="C50" s="211"/>
      <c r="D50" s="211"/>
      <c r="E50" s="211"/>
      <c r="F50" s="212"/>
      <c r="G50" s="212"/>
      <c r="H50" s="213"/>
      <c r="I50" s="214"/>
      <c r="J50" s="215"/>
      <c r="K50" s="209"/>
      <c r="L50" s="209"/>
      <c r="M50" s="216"/>
      <c r="N50" s="217"/>
      <c r="O50" s="217"/>
      <c r="P50" s="218"/>
      <c r="Q50" s="219"/>
      <c r="R50" s="220"/>
      <c r="S50" s="221"/>
      <c r="T50" s="222"/>
    </row>
    <row r="51" spans="1:20" s="195" customFormat="1" ht="16.5" customHeight="1">
      <c r="A51" s="209"/>
      <c r="B51" s="210"/>
      <c r="C51" s="211"/>
      <c r="D51" s="211"/>
      <c r="E51" s="211"/>
      <c r="F51" s="212"/>
      <c r="G51" s="212"/>
      <c r="H51" s="213"/>
      <c r="I51" s="214"/>
      <c r="J51" s="215"/>
      <c r="K51" s="209"/>
      <c r="L51" s="209"/>
      <c r="M51" s="216"/>
      <c r="N51" s="217"/>
      <c r="O51" s="217"/>
      <c r="P51" s="218"/>
      <c r="Q51" s="219"/>
      <c r="R51" s="220"/>
      <c r="S51" s="221"/>
      <c r="T51" s="222"/>
    </row>
    <row r="52" spans="1:20" s="208" customFormat="1" ht="20.25" customHeight="1">
      <c r="A52" s="209"/>
      <c r="B52" s="210"/>
      <c r="C52" s="211"/>
      <c r="D52" s="211"/>
      <c r="E52" s="211"/>
      <c r="F52" s="212"/>
      <c r="G52" s="212"/>
      <c r="H52" s="213"/>
      <c r="I52" s="214"/>
      <c r="J52" s="215"/>
      <c r="K52" s="209"/>
      <c r="L52" s="209"/>
      <c r="M52" s="216"/>
      <c r="N52" s="217"/>
      <c r="O52" s="217"/>
      <c r="P52" s="218"/>
      <c r="Q52" s="219"/>
      <c r="R52" s="220"/>
      <c r="S52" s="221"/>
      <c r="T52" s="222"/>
    </row>
  </sheetData>
  <mergeCells count="25">
    <mergeCell ref="A1:B1"/>
    <mergeCell ref="E1:J1"/>
    <mergeCell ref="C2:E2"/>
    <mergeCell ref="F2:J2"/>
    <mergeCell ref="A3:B3"/>
    <mergeCell ref="C3:E3"/>
    <mergeCell ref="F3:G3"/>
    <mergeCell ref="H3:J3"/>
    <mergeCell ref="A4:J4"/>
    <mergeCell ref="A5:J5"/>
    <mergeCell ref="A6:A7"/>
    <mergeCell ref="B6:B7"/>
    <mergeCell ref="C6:E6"/>
    <mergeCell ref="F6:G6"/>
    <mergeCell ref="H6:I6"/>
    <mergeCell ref="J6:J7"/>
    <mergeCell ref="H30:I30"/>
    <mergeCell ref="H35:I35"/>
    <mergeCell ref="H39:I39"/>
    <mergeCell ref="B8:J8"/>
    <mergeCell ref="H10:I10"/>
    <mergeCell ref="H15:I15"/>
    <mergeCell ref="H19:I19"/>
    <mergeCell ref="B23:J23"/>
    <mergeCell ref="H25:I25"/>
  </mergeCells>
  <printOptions horizontalCentered="1"/>
  <pageMargins left="0.25" right="0.25" top="0.75" bottom="0.75" header="0.3" footer="0.3"/>
  <pageSetup paperSize="9" scale="77" firstPageNumber="22" orientation="landscape" useFirstPageNumber="1" r:id="rId1"/>
  <headerFooter alignWithMargins="0"/>
  <rowBreaks count="1" manualBreakCount="1">
    <brk id="19" max="10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 расх. и числ. Прил № 7</vt:lpstr>
      <vt:lpstr>'отчет о расх. и числ. Прил №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u.sidorenkova</dc:creator>
  <cp:lastModifiedBy>u.sidorenkova</cp:lastModifiedBy>
  <dcterms:created xsi:type="dcterms:W3CDTF">2020-05-15T10:59:07Z</dcterms:created>
  <dcterms:modified xsi:type="dcterms:W3CDTF">2020-05-15T11:00:07Z</dcterms:modified>
</cp:coreProperties>
</file>